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xml" ContentType="application/vnd.openxmlformats-officedocument.drawing+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ctrlProps/ctrlProp35.xml" ContentType="application/vnd.ms-excel.controlproperties+xml"/>
  <Override PartName="/xl/drawings/drawing8.xml" ContentType="application/vnd.openxmlformats-officedocument.drawing+xml"/>
  <Override PartName="/xl/ctrlProps/ctrlProp36.xml" ContentType="application/vnd.ms-excel.controlproperties+xml"/>
  <Override PartName="/xl/drawings/drawing9.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t.yamagishi.IN-AZB7\Desktop\20210907_11時半（山岸）\21-0626(SMB)\up\biz-east-https-root\service\officetelephone\download\"/>
    </mc:Choice>
  </mc:AlternateContent>
  <bookViews>
    <workbookView xWindow="-12" yWindow="-12" windowWidth="12072" windowHeight="5928" tabRatio="800" firstSheet="1" activeTab="1"/>
  </bookViews>
  <sheets>
    <sheet name="リスト" sheetId="19" state="hidden" r:id="rId1"/>
    <sheet name="表紙" sheetId="18" r:id="rId2"/>
    <sheet name="01_DIYシート(新規)" sheetId="2" r:id="rId3"/>
    <sheet name="02_発着信・機器構成の変更（設定変更）" sheetId="11" r:id="rId4"/>
    <sheet name="03_ワンタッチダイヤルの登録(オプション)" sheetId="6" r:id="rId5"/>
    <sheet name="【参考】キーのご利用方法" sheetId="12" r:id="rId6"/>
    <sheet name="【記入例】表紙" sheetId="25" r:id="rId7"/>
    <sheet name="【記入例①】01_DIYシート(新規) " sheetId="20" r:id="rId8"/>
    <sheet name="【記入例②】01_DIYシート(新規) " sheetId="21" r:id="rId9"/>
    <sheet name="【記入例】02_発着信・機器構成の変更（設定変更）" sheetId="22" r:id="rId10"/>
    <sheet name="【記入例】03_ワンタッチダイヤルの登録(オプション)" sheetId="24" r:id="rId11"/>
  </sheets>
  <definedNames>
    <definedName name="ONOFF操作電話機">リスト!$F$1:$F$2</definedName>
    <definedName name="_xlnm.Print_Area" localSheetId="9">'【記入例】02_発着信・機器構成の変更（設定変更）'!$A$1:$BP$221</definedName>
    <definedName name="_xlnm.Print_Area" localSheetId="10">'【記入例】03_ワンタッチダイヤルの登録(オプション)'!$A$1:$CL$195</definedName>
    <definedName name="_xlnm.Print_Area" localSheetId="6">【記入例】表紙!$A$1:$BK$72</definedName>
    <definedName name="_xlnm.Print_Area" localSheetId="7">'【記入例①】01_DIYシート(新規) '!$A$1:$CC$269</definedName>
    <definedName name="_xlnm.Print_Area" localSheetId="8">'【記入例②】01_DIYシート(新規) '!$A$1:$CC$264</definedName>
    <definedName name="_xlnm.Print_Area" localSheetId="5">【参考】キーのご利用方法!$A$1:$BA$171</definedName>
    <definedName name="_xlnm.Print_Area" localSheetId="2">'01_DIYシート(新規)'!$A$1:$AZ$264</definedName>
    <definedName name="_xlnm.Print_Area" localSheetId="3">'02_発着信・機器構成の変更（設定変更）'!$A$1:$AZ$222</definedName>
    <definedName name="_xlnm.Print_Area" localSheetId="4">'03_ワンタッチダイヤルの登録(オプション)'!$A$1:$BN$195</definedName>
    <definedName name="_xlnm.Print_Area" localSheetId="1">表紙!$A$1:$AZ$72</definedName>
    <definedName name="アナログ接続端末">リスト!$Q$1:$Q$5</definedName>
    <definedName name="ダイヤル種別">リスト!$L$1:$L$3</definedName>
    <definedName name="チェックボックス">リスト!$M$2:$M$3</definedName>
    <definedName name="ワンタッチダイヤルキー">リスト!$P$1:$P$25</definedName>
    <definedName name="希望時間帯">リスト!$I$1:$I$6</definedName>
    <definedName name="機器種別">リスト!$N$1:$N$6</definedName>
    <definedName name="呼び出し音">リスト!$B$1:$B$17</definedName>
    <definedName name="事前連絡必要有無">リスト!$H$1:$H$3</definedName>
    <definedName name="申込み内容">リスト!$J$1:$J$4</definedName>
    <definedName name="電話番号">リスト!$A$1:$A$7</definedName>
    <definedName name="動作モード" localSheetId="7">'【記入例①】01_DIYシート(新規) '!$BC$176:$BC$177</definedName>
    <definedName name="動作モード" localSheetId="8">'【記入例②】01_DIYシート(新規) '!$BC$176:$BC$177</definedName>
    <definedName name="動作モード">'01_DIYシート(新規)'!$BC$176:$BC$177</definedName>
    <definedName name="動作モード②">リスト!$C$1:$C$3</definedName>
    <definedName name="内線番号">リスト!$D$1:$D$9</definedName>
    <definedName name="配線工事有無">リスト!$K$1:$K$3</definedName>
    <definedName name="変更フラグ">リスト!$G$1:$G$3</definedName>
    <definedName name="有効無効">リスト!$E$1:$E$3</definedName>
  </definedNames>
  <calcPr calcId="162913"/>
</workbook>
</file>

<file path=xl/calcChain.xml><?xml version="1.0" encoding="utf-8"?>
<calcChain xmlns="http://schemas.openxmlformats.org/spreadsheetml/2006/main">
  <c r="K109" i="22" l="1"/>
  <c r="G109" i="22"/>
  <c r="AN179" i="22"/>
  <c r="AB179" i="22"/>
  <c r="P179" i="22"/>
  <c r="D179" i="22"/>
  <c r="AN177" i="22"/>
  <c r="AB177" i="22"/>
  <c r="P177" i="22"/>
  <c r="D177" i="22"/>
  <c r="BE170" i="22"/>
  <c r="BD170" i="22"/>
  <c r="BC170" i="22"/>
  <c r="BB170" i="22"/>
  <c r="AK167" i="22" s="1"/>
  <c r="AA109" i="22"/>
  <c r="W109" i="22"/>
  <c r="S109" i="22"/>
  <c r="O109" i="22"/>
  <c r="G88" i="22"/>
  <c r="G86" i="22"/>
  <c r="G84" i="22"/>
  <c r="G82" i="22"/>
  <c r="G46" i="22"/>
  <c r="G44" i="22"/>
  <c r="G42" i="22"/>
  <c r="G40" i="22"/>
  <c r="G38" i="22"/>
  <c r="G36" i="22"/>
  <c r="BF213" i="21" l="1"/>
  <c r="AK211" i="21" s="1"/>
  <c r="BE213" i="21"/>
  <c r="BD213" i="21"/>
  <c r="BC213" i="21"/>
  <c r="AA155" i="21"/>
  <c r="W155" i="21"/>
  <c r="S155" i="21"/>
  <c r="BC143" i="21"/>
  <c r="AG80" i="21"/>
  <c r="BF213" i="20" l="1"/>
  <c r="BE213" i="20"/>
  <c r="BD213" i="20"/>
  <c r="BC213" i="20"/>
  <c r="AK211" i="20"/>
  <c r="AA155" i="20"/>
  <c r="W155" i="20"/>
  <c r="S155" i="20"/>
  <c r="O155" i="20"/>
  <c r="BC143" i="20"/>
  <c r="G133" i="20"/>
  <c r="G131" i="20"/>
  <c r="G129" i="20"/>
  <c r="G127" i="20"/>
  <c r="G125" i="20"/>
  <c r="G123" i="20"/>
  <c r="AG80" i="20"/>
  <c r="BD9" i="19" l="1"/>
  <c r="BE9" i="19" s="1"/>
  <c r="BD8" i="19"/>
  <c r="BD7" i="19"/>
  <c r="BE7" i="19" s="1"/>
  <c r="BD6" i="19"/>
  <c r="BD5" i="19"/>
  <c r="BE5" i="19" s="1"/>
  <c r="BD4" i="19"/>
  <c r="BD3" i="19"/>
  <c r="BE3" i="19" s="1"/>
  <c r="BD2" i="19"/>
  <c r="BE2" i="19"/>
  <c r="BE8" i="19"/>
  <c r="BE6" i="19"/>
  <c r="BE4" i="19"/>
  <c r="AY9" i="19" l="1"/>
  <c r="AZ9" i="19" s="1"/>
  <c r="AY8" i="19"/>
  <c r="AZ8" i="19" s="1"/>
  <c r="AY7" i="19"/>
  <c r="AZ7" i="19" s="1"/>
  <c r="AY6" i="19"/>
  <c r="AZ6" i="19" s="1"/>
  <c r="AY5" i="19"/>
  <c r="AZ5" i="19" s="1"/>
  <c r="AY4" i="19"/>
  <c r="AZ4" i="19" s="1"/>
  <c r="AY3" i="19"/>
  <c r="AZ3" i="19" s="1"/>
  <c r="AY2" i="19"/>
  <c r="AZ2" i="19" s="1"/>
  <c r="AJ4" i="19" l="1"/>
  <c r="AJ3" i="19"/>
  <c r="AJ2" i="19"/>
  <c r="AM5" i="19" l="1"/>
  <c r="AM6" i="19"/>
  <c r="AM7" i="19"/>
  <c r="AM8" i="19"/>
  <c r="AM9" i="19"/>
  <c r="AM4" i="19"/>
  <c r="AE5" i="19"/>
  <c r="AE6" i="19"/>
  <c r="AE7" i="19"/>
  <c r="AE8" i="19"/>
  <c r="AE9" i="19"/>
  <c r="AE4" i="19"/>
  <c r="AG2" i="19"/>
  <c r="AR2" i="19" s="1"/>
  <c r="AW2" i="19" s="1"/>
  <c r="D222" i="21" s="1"/>
  <c r="AL2" i="19"/>
  <c r="AB2" i="19"/>
  <c r="AD2" i="19" s="1"/>
  <c r="AX2" i="19" l="1"/>
  <c r="BA2" i="19" s="1"/>
  <c r="D222" i="20"/>
  <c r="D222" i="2"/>
  <c r="AL3" i="19"/>
  <c r="AL4" i="19" s="1"/>
  <c r="AL5" i="19" s="1"/>
  <c r="AL6" i="19" s="1"/>
  <c r="AL7" i="19" s="1"/>
  <c r="AL8" i="19" s="1"/>
  <c r="AF5" i="19"/>
  <c r="AG5" i="19" s="1"/>
  <c r="AF6" i="19"/>
  <c r="AG6" i="19" s="1"/>
  <c r="AF7" i="19"/>
  <c r="AG7" i="19" s="1"/>
  <c r="AF8" i="19"/>
  <c r="AG8" i="19" s="1"/>
  <c r="AF9" i="19"/>
  <c r="AG9" i="19" s="1"/>
  <c r="AF4" i="19"/>
  <c r="AG4" i="19" s="1"/>
  <c r="AF3" i="19"/>
  <c r="AG3" i="19" s="1"/>
  <c r="AR3" i="19" s="1"/>
  <c r="AL9" i="19"/>
  <c r="AN5" i="19" s="1"/>
  <c r="AO5" i="19" s="1"/>
  <c r="AN179" i="11"/>
  <c r="BB9" i="19" s="1"/>
  <c r="BC9" i="19" s="1"/>
  <c r="BF9" i="19" s="1"/>
  <c r="AB179" i="11"/>
  <c r="BB8" i="19" s="1"/>
  <c r="BC8" i="19" s="1"/>
  <c r="BF8" i="19" s="1"/>
  <c r="P179" i="11"/>
  <c r="BB7" i="19" s="1"/>
  <c r="BC7" i="19" s="1"/>
  <c r="BF7" i="19" s="1"/>
  <c r="D179" i="11"/>
  <c r="BB6" i="19" s="1"/>
  <c r="BC6" i="19" s="1"/>
  <c r="BF6" i="19" s="1"/>
  <c r="AN177" i="11"/>
  <c r="BB5" i="19" s="1"/>
  <c r="BC5" i="19" s="1"/>
  <c r="BF5" i="19" s="1"/>
  <c r="P177" i="11"/>
  <c r="BB3" i="19" s="1"/>
  <c r="BC3" i="19" s="1"/>
  <c r="BF3" i="19" s="1"/>
  <c r="AB177" i="11"/>
  <c r="BB4" i="19" s="1"/>
  <c r="BC4" i="19" s="1"/>
  <c r="BF4" i="19" s="1"/>
  <c r="D177" i="11"/>
  <c r="BB2" i="19" s="1"/>
  <c r="BC2" i="19" s="1"/>
  <c r="BF2" i="19" s="1"/>
  <c r="BE170" i="11"/>
  <c r="BD170" i="11"/>
  <c r="BC170" i="11"/>
  <c r="BB170" i="11"/>
  <c r="AK175" i="11" l="1"/>
  <c r="AK175" i="22"/>
  <c r="AN2" i="19"/>
  <c r="AO2" i="19" s="1"/>
  <c r="AT2" i="19" s="1"/>
  <c r="AN3" i="19"/>
  <c r="AO3" i="19" s="1"/>
  <c r="AT3" i="19" s="1"/>
  <c r="AN4" i="19"/>
  <c r="AO4" i="19" s="1"/>
  <c r="AN9" i="19"/>
  <c r="AO9" i="19" s="1"/>
  <c r="AN8" i="19"/>
  <c r="AO8" i="19" s="1"/>
  <c r="AN7" i="19"/>
  <c r="AO7" i="19" s="1"/>
  <c r="AN6" i="19"/>
  <c r="AO6" i="19" s="1"/>
  <c r="AK167" i="11"/>
  <c r="AT4" i="19" l="1"/>
  <c r="AR4" i="19"/>
  <c r="BF213" i="2"/>
  <c r="BE213" i="2"/>
  <c r="BD213" i="2"/>
  <c r="BC213" i="2"/>
  <c r="AK211" i="2" l="1"/>
  <c r="AT5" i="19"/>
  <c r="AR5" i="19"/>
  <c r="AG80" i="2"/>
  <c r="AA109" i="11" l="1"/>
  <c r="W109" i="11"/>
  <c r="S109" i="11"/>
  <c r="O109" i="11"/>
  <c r="K109" i="11"/>
  <c r="G109" i="11"/>
  <c r="G88" i="11"/>
  <c r="G86" i="11"/>
  <c r="G84" i="11"/>
  <c r="G82" i="11"/>
  <c r="G80" i="11"/>
  <c r="G78" i="11"/>
  <c r="G46" i="11"/>
  <c r="G44" i="11"/>
  <c r="G42" i="11"/>
  <c r="G40" i="11"/>
  <c r="G38" i="11"/>
  <c r="G36" i="11"/>
  <c r="AT6" i="19" l="1"/>
  <c r="AW5" i="19" s="1"/>
  <c r="AN222" i="21" s="1"/>
  <c r="AR6" i="19"/>
  <c r="AW6" i="19" s="1"/>
  <c r="D224" i="21" s="1"/>
  <c r="AA155" i="2"/>
  <c r="W155" i="2"/>
  <c r="S155" i="2"/>
  <c r="O155" i="2"/>
  <c r="K155" i="2"/>
  <c r="G155" i="2"/>
  <c r="G133" i="2"/>
  <c r="G131" i="2"/>
  <c r="G129" i="2"/>
  <c r="G127" i="2"/>
  <c r="G125" i="2"/>
  <c r="G123" i="2"/>
  <c r="AX6" i="19" l="1"/>
  <c r="BA6" i="19" s="1"/>
  <c r="D224" i="20"/>
  <c r="AX5" i="19"/>
  <c r="BA5" i="19" s="1"/>
  <c r="AN222" i="20"/>
  <c r="D224" i="2"/>
  <c r="AN222" i="2"/>
  <c r="BC143" i="2"/>
  <c r="AT7" i="19" l="1"/>
  <c r="AW4" i="19" s="1"/>
  <c r="AB222" i="21" s="1"/>
  <c r="AR7" i="19"/>
  <c r="AW7" i="19" s="1"/>
  <c r="P224" i="21" s="1"/>
  <c r="AX7" i="19" l="1"/>
  <c r="BA7" i="19" s="1"/>
  <c r="P224" i="20"/>
  <c r="AX4" i="19"/>
  <c r="BA4" i="19" s="1"/>
  <c r="AB222" i="20"/>
  <c r="P224" i="2"/>
  <c r="AB222" i="2"/>
  <c r="AT8" i="19"/>
  <c r="AW3" i="19" s="1"/>
  <c r="AR8" i="19"/>
  <c r="AW8" i="19" s="1"/>
  <c r="AB224" i="21" s="1"/>
  <c r="P222" i="20" l="1"/>
  <c r="P222" i="21"/>
  <c r="AX8" i="19"/>
  <c r="BA8" i="19" s="1"/>
  <c r="AB224" i="20"/>
  <c r="AX3" i="19"/>
  <c r="BA3" i="19" s="1"/>
  <c r="P222" i="2"/>
  <c r="AB224" i="2"/>
  <c r="AT9" i="19"/>
  <c r="AR9" i="19"/>
  <c r="AW9" i="19" s="1"/>
  <c r="AN224" i="21" s="1"/>
  <c r="AX9" i="19" l="1"/>
  <c r="BA9" i="19" s="1"/>
  <c r="AK220" i="21" s="1"/>
  <c r="AN224" i="20"/>
  <c r="AN224" i="2"/>
  <c r="AK220" i="20" l="1"/>
  <c r="AK220" i="2"/>
</calcChain>
</file>

<file path=xl/sharedStrings.xml><?xml version="1.0" encoding="utf-8"?>
<sst xmlns="http://schemas.openxmlformats.org/spreadsheetml/2006/main" count="2374" uniqueCount="521">
  <si>
    <t>送付日：</t>
    <rPh sb="0" eb="2">
      <t>ソウフ</t>
    </rPh>
    <rPh sb="2" eb="3">
      <t>ビ</t>
    </rPh>
    <phoneticPr fontId="5"/>
  </si>
  <si>
    <t>ご契約ＩＤ</t>
    <rPh sb="1" eb="3">
      <t>ケイヤク</t>
    </rPh>
    <phoneticPr fontId="5"/>
  </si>
  <si>
    <t>:</t>
    <phoneticPr fontId="5"/>
  </si>
  <si>
    <t>ご契約者様名</t>
    <rPh sb="1" eb="5">
      <t>ケイヤクシャサマ</t>
    </rPh>
    <rPh sb="5" eb="6">
      <t>メイ</t>
    </rPh>
    <phoneticPr fontId="5"/>
  </si>
  <si>
    <t>：</t>
  </si>
  <si>
    <t>様</t>
    <rPh sb="0" eb="1">
      <t>サマ</t>
    </rPh>
    <phoneticPr fontId="5"/>
  </si>
  <si>
    <t>ご契約者様住所</t>
    <rPh sb="1" eb="5">
      <t>ケイヤクシャサマ</t>
    </rPh>
    <rPh sb="5" eb="7">
      <t>ジュウショ</t>
    </rPh>
    <phoneticPr fontId="5"/>
  </si>
  <si>
    <t>ご契約電話番号</t>
    <rPh sb="1" eb="3">
      <t>ケイヤク</t>
    </rPh>
    <rPh sb="3" eb="5">
      <t>デンワ</t>
    </rPh>
    <rPh sb="5" eb="7">
      <t>バンゴウ</t>
    </rPh>
    <phoneticPr fontId="5"/>
  </si>
  <si>
    <t>お申込者様名</t>
    <rPh sb="1" eb="3">
      <t>モウシコミ</t>
    </rPh>
    <rPh sb="3" eb="5">
      <t>シャサマ</t>
    </rPh>
    <rPh sb="5" eb="6">
      <t>メイ</t>
    </rPh>
    <phoneticPr fontId="5"/>
  </si>
  <si>
    <t>ご連絡先</t>
    <rPh sb="1" eb="4">
      <t>レンラクサキ</t>
    </rPh>
    <phoneticPr fontId="5"/>
  </si>
  <si>
    <t>ひかり電話ご利用チャネル数</t>
    <rPh sb="3" eb="5">
      <t>デンワ</t>
    </rPh>
    <rPh sb="6" eb="8">
      <t>リヨウ</t>
    </rPh>
    <rPh sb="12" eb="13">
      <t>スウ</t>
    </rPh>
    <phoneticPr fontId="4"/>
  </si>
  <si>
    <t>電話番号②</t>
    <rPh sb="0" eb="2">
      <t>デンワ</t>
    </rPh>
    <rPh sb="2" eb="4">
      <t>バンゴウ</t>
    </rPh>
    <phoneticPr fontId="4"/>
  </si>
  <si>
    <t>電話番号③</t>
    <rPh sb="0" eb="2">
      <t>デンワ</t>
    </rPh>
    <rPh sb="2" eb="4">
      <t>バンゴウ</t>
    </rPh>
    <phoneticPr fontId="4"/>
  </si>
  <si>
    <t>電話番号⑤</t>
    <rPh sb="0" eb="2">
      <t>デンワ</t>
    </rPh>
    <rPh sb="2" eb="4">
      <t>バンゴウ</t>
    </rPh>
    <phoneticPr fontId="4"/>
  </si>
  <si>
    <t>電話番号⑥</t>
    <rPh sb="0" eb="2">
      <t>デンワ</t>
    </rPh>
    <rPh sb="2" eb="4">
      <t>バンゴウ</t>
    </rPh>
    <phoneticPr fontId="4"/>
  </si>
  <si>
    <t>電話番号④</t>
    <rPh sb="0" eb="2">
      <t>デンワ</t>
    </rPh>
    <rPh sb="2" eb="4">
      <t>バンゴウ</t>
    </rPh>
    <phoneticPr fontId="4"/>
  </si>
  <si>
    <t>電話番号①
(主契約番号)</t>
    <rPh sb="0" eb="2">
      <t>デンワ</t>
    </rPh>
    <rPh sb="2" eb="4">
      <t>バンゴウ</t>
    </rPh>
    <rPh sb="7" eb="10">
      <t>シュケイヤク</t>
    </rPh>
    <rPh sb="10" eb="12">
      <t>バンゴウ</t>
    </rPh>
    <phoneticPr fontId="4"/>
  </si>
  <si>
    <t>ご利用構成</t>
    <rPh sb="1" eb="3">
      <t>リヨウ</t>
    </rPh>
    <rPh sb="3" eb="5">
      <t>コウセイ</t>
    </rPh>
    <phoneticPr fontId="4"/>
  </si>
  <si>
    <t>FAX専用番号</t>
    <rPh sb="3" eb="5">
      <t>センヨウ</t>
    </rPh>
    <rPh sb="5" eb="7">
      <t>バンゴウ</t>
    </rPh>
    <phoneticPr fontId="4"/>
  </si>
  <si>
    <t>有効にする機能</t>
    <rPh sb="0" eb="2">
      <t>ユウコウ</t>
    </rPh>
    <rPh sb="5" eb="7">
      <t>キノウ</t>
    </rPh>
    <phoneticPr fontId="5"/>
  </si>
  <si>
    <t>動作モード</t>
    <rPh sb="0" eb="2">
      <t>ドウサ</t>
    </rPh>
    <phoneticPr fontId="5"/>
  </si>
  <si>
    <t>鳴動時間</t>
    <rPh sb="0" eb="2">
      <t>メイドウ</t>
    </rPh>
    <rPh sb="2" eb="4">
      <t>ジカン</t>
    </rPh>
    <phoneticPr fontId="5"/>
  </si>
  <si>
    <t>昼</t>
    <rPh sb="0" eb="1">
      <t>ヒル</t>
    </rPh>
    <phoneticPr fontId="5"/>
  </si>
  <si>
    <t>夜</t>
    <rPh sb="0" eb="1">
      <t>ヨル</t>
    </rPh>
    <phoneticPr fontId="5"/>
  </si>
  <si>
    <t>休憩</t>
    <rPh sb="0" eb="2">
      <t>キュウケイ</t>
    </rPh>
    <phoneticPr fontId="5"/>
  </si>
  <si>
    <t>休日</t>
    <rPh sb="0" eb="2">
      <t>キュウジツ</t>
    </rPh>
    <phoneticPr fontId="5"/>
  </si>
  <si>
    <t>1.発着信に関する設定</t>
    <rPh sb="2" eb="5">
      <t>ハッチャクシン</t>
    </rPh>
    <rPh sb="6" eb="7">
      <t>カン</t>
    </rPh>
    <rPh sb="9" eb="11">
      <t>セッテイ</t>
    </rPh>
    <phoneticPr fontId="4"/>
  </si>
  <si>
    <t>2. 留守番電話・自動応答に関する設定</t>
    <rPh sb="3" eb="5">
      <t>ルス</t>
    </rPh>
    <rPh sb="5" eb="6">
      <t>バン</t>
    </rPh>
    <rPh sb="6" eb="7">
      <t>デン</t>
    </rPh>
    <rPh sb="7" eb="8">
      <t>ワ</t>
    </rPh>
    <rPh sb="9" eb="11">
      <t>ジドウ</t>
    </rPh>
    <rPh sb="11" eb="13">
      <t>オウトウ</t>
    </rPh>
    <rPh sb="14" eb="15">
      <t>カン</t>
    </rPh>
    <rPh sb="17" eb="19">
      <t>セッテイ</t>
    </rPh>
    <phoneticPr fontId="4"/>
  </si>
  <si>
    <t xml:space="preserve">   例) IP電話機で番号①を発着信する場合、アナログ電話機では番号①を発着信できません。</t>
    <rPh sb="3" eb="4">
      <t>レイ</t>
    </rPh>
    <rPh sb="8" eb="11">
      <t>デンワキ</t>
    </rPh>
    <rPh sb="12" eb="14">
      <t>バンゴウ</t>
    </rPh>
    <rPh sb="16" eb="19">
      <t>ハッチャクシン</t>
    </rPh>
    <rPh sb="21" eb="23">
      <t>バアイ</t>
    </rPh>
    <rPh sb="28" eb="31">
      <t>デンワキ</t>
    </rPh>
    <phoneticPr fontId="4"/>
  </si>
  <si>
    <t>3. 外部連携サービスに関する情報</t>
    <rPh sb="3" eb="5">
      <t>ガイブ</t>
    </rPh>
    <rPh sb="5" eb="7">
      <t>レンケイ</t>
    </rPh>
    <rPh sb="12" eb="13">
      <t>カン</t>
    </rPh>
    <rPh sb="15" eb="17">
      <t>ジョウホウ</t>
    </rPh>
    <phoneticPr fontId="4"/>
  </si>
  <si>
    <t>着信音</t>
    <rPh sb="0" eb="3">
      <t>チャクシンオン</t>
    </rPh>
    <phoneticPr fontId="5"/>
  </si>
  <si>
    <t>トーン</t>
    <phoneticPr fontId="5"/>
  </si>
  <si>
    <t>メロディ</t>
    <phoneticPr fontId="5"/>
  </si>
  <si>
    <t>メロディ1</t>
    <phoneticPr fontId="5"/>
  </si>
  <si>
    <t>（グリーンスリーブス）</t>
    <phoneticPr fontId="5"/>
  </si>
  <si>
    <t>トーン2</t>
  </si>
  <si>
    <t>メロディ2</t>
  </si>
  <si>
    <t>（峠の我が家）</t>
    <rPh sb="1" eb="2">
      <t>トオゲ</t>
    </rPh>
    <rPh sb="3" eb="4">
      <t>ワ</t>
    </rPh>
    <rPh sb="5" eb="6">
      <t>ヤ</t>
    </rPh>
    <phoneticPr fontId="5"/>
  </si>
  <si>
    <t>トーン3</t>
  </si>
  <si>
    <t>メロディ3</t>
  </si>
  <si>
    <t>（カノン）</t>
    <phoneticPr fontId="5"/>
  </si>
  <si>
    <t>トーン4</t>
  </si>
  <si>
    <t>メロディ4</t>
  </si>
  <si>
    <t>（春の歌）</t>
    <rPh sb="1" eb="2">
      <t>ハル</t>
    </rPh>
    <rPh sb="3" eb="4">
      <t>ウタ</t>
    </rPh>
    <phoneticPr fontId="5"/>
  </si>
  <si>
    <t>トーン5</t>
  </si>
  <si>
    <t>メロディ5</t>
  </si>
  <si>
    <t>（主よ人の望みの喜びよ）</t>
    <rPh sb="1" eb="2">
      <t>シュ</t>
    </rPh>
    <rPh sb="3" eb="4">
      <t>ヒト</t>
    </rPh>
    <rPh sb="5" eb="6">
      <t>ノゾ</t>
    </rPh>
    <rPh sb="8" eb="9">
      <t>ヨロコ</t>
    </rPh>
    <phoneticPr fontId="5"/>
  </si>
  <si>
    <t>トーン6</t>
  </si>
  <si>
    <t>メロディ6</t>
  </si>
  <si>
    <t>（メヌエット）</t>
    <phoneticPr fontId="5"/>
  </si>
  <si>
    <t>トーン7</t>
  </si>
  <si>
    <t>メロディ7</t>
  </si>
  <si>
    <t>（華麗なる大円舞曲）</t>
    <rPh sb="1" eb="3">
      <t>カレイ</t>
    </rPh>
    <rPh sb="5" eb="6">
      <t>ダイ</t>
    </rPh>
    <rPh sb="6" eb="9">
      <t>エンブキョク</t>
    </rPh>
    <phoneticPr fontId="5"/>
  </si>
  <si>
    <t>トーン8</t>
  </si>
  <si>
    <t>メロディ8</t>
  </si>
  <si>
    <t>（ハンガリア舞曲5番）</t>
    <rPh sb="6" eb="8">
      <t>ブキョク</t>
    </rPh>
    <rPh sb="9" eb="10">
      <t>バン</t>
    </rPh>
    <phoneticPr fontId="5"/>
  </si>
  <si>
    <t>※オフィステレフォンとは別にお申し込みが必要になります。また、フレッツ・あずけ～るサービスの利用開始案内の情報が必要になります。</t>
    <rPh sb="12" eb="13">
      <t>ベツ</t>
    </rPh>
    <rPh sb="15" eb="16">
      <t>モウ</t>
    </rPh>
    <rPh sb="17" eb="18">
      <t>コ</t>
    </rPh>
    <rPh sb="20" eb="22">
      <t>ヒツヨウ</t>
    </rPh>
    <rPh sb="46" eb="48">
      <t>リヨウ</t>
    </rPh>
    <rPh sb="48" eb="50">
      <t>カイシ</t>
    </rPh>
    <rPh sb="50" eb="52">
      <t>アンナイ</t>
    </rPh>
    <rPh sb="53" eb="55">
      <t>ジョウホウ</t>
    </rPh>
    <rPh sb="56" eb="58">
      <t>ヒツヨウ</t>
    </rPh>
    <phoneticPr fontId="4"/>
  </si>
  <si>
    <t>ご利用のフレッツ・あずけ～る
サービス種別</t>
    <rPh sb="1" eb="3">
      <t>リヨウ</t>
    </rPh>
    <rPh sb="19" eb="21">
      <t>シュベツ</t>
    </rPh>
    <phoneticPr fontId="4"/>
  </si>
  <si>
    <t>1-1-C. 【ご利用構成Ｃ：番号鳴り分け構成】を選択した方はご記入ください</t>
    <rPh sb="9" eb="11">
      <t>リヨウ</t>
    </rPh>
    <rPh sb="11" eb="13">
      <t>コウセイ</t>
    </rPh>
    <rPh sb="15" eb="17">
      <t>バンゴウ</t>
    </rPh>
    <rPh sb="17" eb="18">
      <t>ナ</t>
    </rPh>
    <rPh sb="19" eb="20">
      <t>ワ</t>
    </rPh>
    <rPh sb="21" eb="23">
      <t>コウセイ</t>
    </rPh>
    <rPh sb="25" eb="27">
      <t>センタク</t>
    </rPh>
    <rPh sb="29" eb="30">
      <t>カタ</t>
    </rPh>
    <rPh sb="32" eb="34">
      <t>キニュウ</t>
    </rPh>
    <phoneticPr fontId="4"/>
  </si>
  <si>
    <t>※IP多機能電話機は最大で8台まで、WiFiコードレスフォンは最大7台まで、スマートフォンは最大5台まで接続可能です。</t>
    <rPh sb="3" eb="6">
      <t>タキノウ</t>
    </rPh>
    <rPh sb="6" eb="8">
      <t>デンワ</t>
    </rPh>
    <rPh sb="8" eb="9">
      <t>キ</t>
    </rPh>
    <rPh sb="10" eb="12">
      <t>サイダイ</t>
    </rPh>
    <rPh sb="14" eb="15">
      <t>ダイ</t>
    </rPh>
    <rPh sb="31" eb="33">
      <t>サイダイ</t>
    </rPh>
    <rPh sb="34" eb="35">
      <t>ダイ</t>
    </rPh>
    <rPh sb="46" eb="48">
      <t>サイダイ</t>
    </rPh>
    <rPh sb="49" eb="50">
      <t>ダイ</t>
    </rPh>
    <rPh sb="52" eb="54">
      <t>セツゾク</t>
    </rPh>
    <rPh sb="54" eb="56">
      <t>カノウ</t>
    </rPh>
    <phoneticPr fontId="4"/>
  </si>
  <si>
    <t>　なお、IP多機能電話機/WiFiコードレスフォン/スマートフォンを合わせて最大8台までの接続となります。</t>
    <phoneticPr fontId="4"/>
  </si>
  <si>
    <t>※アナログ電話機とIP電話機で共通の番号を扱うことができません。共通の番号をご利用されたい場合にはIP単体電話機アダプタのご注文が別途必要になります。</t>
    <rPh sb="5" eb="7">
      <t>デンワ</t>
    </rPh>
    <rPh sb="7" eb="8">
      <t>キ</t>
    </rPh>
    <rPh sb="11" eb="14">
      <t>デンワキ</t>
    </rPh>
    <rPh sb="15" eb="17">
      <t>キョウツウ</t>
    </rPh>
    <rPh sb="18" eb="20">
      <t>バンゴウ</t>
    </rPh>
    <rPh sb="21" eb="22">
      <t>アツカ</t>
    </rPh>
    <rPh sb="32" eb="34">
      <t>キョウツウ</t>
    </rPh>
    <rPh sb="35" eb="37">
      <t>バンゴウ</t>
    </rPh>
    <rPh sb="39" eb="41">
      <t>リヨウ</t>
    </rPh>
    <rPh sb="45" eb="47">
      <t>バアイ</t>
    </rPh>
    <rPh sb="51" eb="53">
      <t>タンタイ</t>
    </rPh>
    <rPh sb="53" eb="55">
      <t>デンワ</t>
    </rPh>
    <rPh sb="55" eb="56">
      <t>キ</t>
    </rPh>
    <rPh sb="62" eb="64">
      <t>チュウモン</t>
    </rPh>
    <rPh sb="65" eb="67">
      <t>ベット</t>
    </rPh>
    <rPh sb="67" eb="69">
      <t>ヒツヨウ</t>
    </rPh>
    <phoneticPr fontId="4"/>
  </si>
  <si>
    <t>表1.着信音一覧</t>
    <rPh sb="0" eb="1">
      <t>ヒョウ</t>
    </rPh>
    <rPh sb="3" eb="5">
      <t>チャクシン</t>
    </rPh>
    <rPh sb="5" eb="6">
      <t>オン</t>
    </rPh>
    <rPh sb="6" eb="8">
      <t>イチラン</t>
    </rPh>
    <phoneticPr fontId="5"/>
  </si>
  <si>
    <t>・「発信番号」とは電話機から電話を発信した際に相手に通知される番号です。</t>
    <rPh sb="2" eb="4">
      <t>ハッシン</t>
    </rPh>
    <rPh sb="4" eb="6">
      <t>バンゴウ</t>
    </rPh>
    <rPh sb="9" eb="11">
      <t>デンワ</t>
    </rPh>
    <rPh sb="11" eb="12">
      <t>キ</t>
    </rPh>
    <rPh sb="14" eb="16">
      <t>デンワ</t>
    </rPh>
    <rPh sb="17" eb="19">
      <t>ハッシン</t>
    </rPh>
    <rPh sb="21" eb="22">
      <t>サイ</t>
    </rPh>
    <rPh sb="23" eb="25">
      <t>アイテ</t>
    </rPh>
    <rPh sb="26" eb="28">
      <t>ツウチ</t>
    </rPh>
    <rPh sb="31" eb="33">
      <t>バンゴウ</t>
    </rPh>
    <phoneticPr fontId="4"/>
  </si>
  <si>
    <t>・ 表1「着信音一覧」からご選択ください。</t>
    <rPh sb="2" eb="3">
      <t>ヒョウ</t>
    </rPh>
    <rPh sb="5" eb="8">
      <t>チャクシンオン</t>
    </rPh>
    <rPh sb="8" eb="10">
      <t>イチラン</t>
    </rPh>
    <rPh sb="14" eb="16">
      <t>センタク</t>
    </rPh>
    <phoneticPr fontId="4"/>
  </si>
  <si>
    <t>表2.留守電/自動応答機能の概要</t>
    <rPh sb="0" eb="1">
      <t>ヒョウ</t>
    </rPh>
    <rPh sb="3" eb="6">
      <t>ルスデン</t>
    </rPh>
    <rPh sb="7" eb="9">
      <t>ジドウ</t>
    </rPh>
    <rPh sb="9" eb="11">
      <t>オウトウ</t>
    </rPh>
    <rPh sb="11" eb="13">
      <t>キノウ</t>
    </rPh>
    <rPh sb="14" eb="16">
      <t>ガイヨウ</t>
    </rPh>
    <phoneticPr fontId="5"/>
  </si>
  <si>
    <t>※有効にできるのは、いずれかの1つの機能になります。</t>
    <rPh sb="1" eb="3">
      <t>ユウコウ</t>
    </rPh>
    <rPh sb="18" eb="20">
      <t>キノウ</t>
    </rPh>
    <phoneticPr fontId="4"/>
  </si>
  <si>
    <t>　なお、NTT設置工事では、電話機端末ごとに有効にする機能を選択することも可能です)</t>
    <phoneticPr fontId="4"/>
  </si>
  <si>
    <t>留守番電話機能</t>
    <rPh sb="0" eb="2">
      <t>ルス</t>
    </rPh>
    <rPh sb="2" eb="3">
      <t>バン</t>
    </rPh>
    <rPh sb="3" eb="5">
      <t>デンワ</t>
    </rPh>
    <rPh sb="5" eb="7">
      <t>キノウ</t>
    </rPh>
    <phoneticPr fontId="4"/>
  </si>
  <si>
    <t>自動応答機能</t>
    <rPh sb="0" eb="2">
      <t>ジドウ</t>
    </rPh>
    <rPh sb="2" eb="4">
      <t>オウトウ</t>
    </rPh>
    <rPh sb="4" eb="6">
      <t>キノウ</t>
    </rPh>
    <phoneticPr fontId="4"/>
  </si>
  <si>
    <t>不在着信時に自動でメッセージを流します。
その際、相手からのメッセージを録音できます。</t>
    <rPh sb="6" eb="8">
      <t>ジドウ</t>
    </rPh>
    <phoneticPr fontId="4"/>
  </si>
  <si>
    <t>不在着信時に自動でメッセージを流します。
その際、相手からのメッセージは録音しません。</t>
    <rPh sb="6" eb="8">
      <t>ジドウ</t>
    </rPh>
    <phoneticPr fontId="4"/>
  </si>
  <si>
    <t>※いずれのモードにおいても、最初に電話機を操作し、留守番電話または自動応答の対象にする番号を設定する必要があります。</t>
    <rPh sb="14" eb="16">
      <t>サイショ</t>
    </rPh>
    <rPh sb="17" eb="19">
      <t>デンワ</t>
    </rPh>
    <rPh sb="19" eb="20">
      <t>キ</t>
    </rPh>
    <rPh sb="21" eb="23">
      <t>ソウサ</t>
    </rPh>
    <rPh sb="25" eb="27">
      <t>ルス</t>
    </rPh>
    <rPh sb="27" eb="28">
      <t>バン</t>
    </rPh>
    <rPh sb="28" eb="29">
      <t>デン</t>
    </rPh>
    <rPh sb="29" eb="30">
      <t>ワ</t>
    </rPh>
    <rPh sb="33" eb="35">
      <t>ジドウ</t>
    </rPh>
    <rPh sb="35" eb="37">
      <t>オウトウ</t>
    </rPh>
    <rPh sb="38" eb="40">
      <t>タイショウ</t>
    </rPh>
    <rPh sb="43" eb="45">
      <t>バンゴウ</t>
    </rPh>
    <rPh sb="46" eb="48">
      <t>セッテイ</t>
    </rPh>
    <rPh sb="50" eb="52">
      <t>ヒツヨウ</t>
    </rPh>
    <phoneticPr fontId="4"/>
  </si>
  <si>
    <t>・システム動作モードでは、あらかじめ「昼・夜・休憩・休日」モードごとに留守番電話(または自動応答)をON/OFFにするかを設定する必要があります。</t>
    <rPh sb="5" eb="7">
      <t>ドウサ</t>
    </rPh>
    <phoneticPr fontId="4"/>
  </si>
  <si>
    <t>・システム動作モードでは、着信後鳴動せずに自動応答または留守番電話を行います(着信の鳴動後何秒後に自動応答または留守番電話による応答を行うかは設定できません)</t>
    <rPh sb="5" eb="7">
      <t>ドウサ</t>
    </rPh>
    <rPh sb="13" eb="15">
      <t>チャクシン</t>
    </rPh>
    <rPh sb="15" eb="16">
      <t>ゴ</t>
    </rPh>
    <rPh sb="16" eb="18">
      <t>メイドウ</t>
    </rPh>
    <rPh sb="21" eb="23">
      <t>ジドウ</t>
    </rPh>
    <rPh sb="71" eb="73">
      <t>セッテイ</t>
    </rPh>
    <phoneticPr fontId="4"/>
  </si>
  <si>
    <t>・標準動作モードでは、着信の鳴動後何秒後に自動応答または留守番電話による応答を行うかを設定できます。</t>
    <rPh sb="1" eb="3">
      <t>ヒョウジュン</t>
    </rPh>
    <rPh sb="3" eb="5">
      <t>ドウサ</t>
    </rPh>
    <rPh sb="11" eb="13">
      <t>チャクシン</t>
    </rPh>
    <rPh sb="14" eb="16">
      <t>メイドウ</t>
    </rPh>
    <rPh sb="16" eb="17">
      <t>ゴ</t>
    </rPh>
    <rPh sb="17" eb="20">
      <t>ナンビョウゴ</t>
    </rPh>
    <rPh sb="36" eb="38">
      <t>オウトウ</t>
    </rPh>
    <rPh sb="39" eb="40">
      <t>オコナ</t>
    </rPh>
    <rPh sb="43" eb="45">
      <t>セッテイ</t>
    </rPh>
    <phoneticPr fontId="4"/>
  </si>
  <si>
    <t>インターネットプロバイダ　ユーザID</t>
    <phoneticPr fontId="4"/>
  </si>
  <si>
    <t>インターネットプロバイダ　パスワード</t>
    <phoneticPr fontId="4"/>
  </si>
  <si>
    <t>3-2. フレッツ・あずけ～るアカウント情報</t>
    <rPh sb="20" eb="22">
      <t>ジョウホウ</t>
    </rPh>
    <phoneticPr fontId="4"/>
  </si>
  <si>
    <t>ご利用状況</t>
    <rPh sb="1" eb="3">
      <t>リヨウ</t>
    </rPh>
    <rPh sb="3" eb="5">
      <t>ジョウキョウ</t>
    </rPh>
    <phoneticPr fontId="4"/>
  </si>
  <si>
    <t>3-1. フレッツあずけ～るご利用状況</t>
    <rPh sb="15" eb="17">
      <t>リヨウ</t>
    </rPh>
    <rPh sb="17" eb="19">
      <t>ジョウキョウ</t>
    </rPh>
    <phoneticPr fontId="4"/>
  </si>
  <si>
    <t>　　　　</t>
  </si>
  <si>
    <t>ナンバーディスプレイ</t>
    <phoneticPr fontId="4"/>
  </si>
  <si>
    <t>発着信専用の設定</t>
    <rPh sb="0" eb="3">
      <t>ハッチャクシン</t>
    </rPh>
    <rPh sb="3" eb="5">
      <t>センヨウ</t>
    </rPh>
    <rPh sb="6" eb="8">
      <t>セッテイ</t>
    </rPh>
    <phoneticPr fontId="4"/>
  </si>
  <si>
    <t>様</t>
    <rPh sb="0" eb="1">
      <t>サマ</t>
    </rPh>
    <phoneticPr fontId="4"/>
  </si>
  <si>
    <t>発着信利用</t>
  </si>
  <si>
    <t>　</t>
  </si>
  <si>
    <r>
      <t>接続する端末種別</t>
    </r>
    <r>
      <rPr>
        <sz val="10"/>
        <color rgb="FFFF0000"/>
        <rFont val="Meiryo UI"/>
        <family val="3"/>
        <charset val="128"/>
      </rPr>
      <t>（必須）</t>
    </r>
    <rPh sb="0" eb="2">
      <t>セツゾク</t>
    </rPh>
    <rPh sb="4" eb="6">
      <t>タンマツ</t>
    </rPh>
    <rPh sb="6" eb="8">
      <t>シュベツ</t>
    </rPh>
    <rPh sb="9" eb="11">
      <t>ヒッス</t>
    </rPh>
    <phoneticPr fontId="4"/>
  </si>
  <si>
    <t>メロディ2</t>
    <phoneticPr fontId="5"/>
  </si>
  <si>
    <t>メロディ3</t>
    <phoneticPr fontId="5"/>
  </si>
  <si>
    <t>メロディ4</t>
    <phoneticPr fontId="5"/>
  </si>
  <si>
    <t>メロディ5</t>
    <phoneticPr fontId="5"/>
  </si>
  <si>
    <t>メロディ6</t>
    <phoneticPr fontId="5"/>
  </si>
  <si>
    <t>メロディ7</t>
    <phoneticPr fontId="5"/>
  </si>
  <si>
    <t>メロディ8</t>
    <phoneticPr fontId="5"/>
  </si>
  <si>
    <t>・ 初期設定ではすべて「トーン1」となっております。</t>
    <rPh sb="2" eb="4">
      <t>ショキ</t>
    </rPh>
    <rPh sb="4" eb="6">
      <t>セッテイ</t>
    </rPh>
    <phoneticPr fontId="4"/>
  </si>
  <si>
    <t>トーン1(初期値)</t>
    <rPh sb="5" eb="7">
      <t>ショキ</t>
    </rPh>
    <rPh sb="7" eb="8">
      <t>チ</t>
    </rPh>
    <phoneticPr fontId="5"/>
  </si>
  <si>
    <t>5秒（初期値）</t>
  </si>
  <si>
    <t>※　即時応答、または、１秒～２５５秒で設定いただけます。初期設定は５秒です。</t>
    <rPh sb="2" eb="4">
      <t>ソクジ</t>
    </rPh>
    <rPh sb="4" eb="6">
      <t>オウトウ</t>
    </rPh>
    <rPh sb="12" eb="13">
      <t>ビョウ</t>
    </rPh>
    <rPh sb="17" eb="18">
      <t>ビョウ</t>
    </rPh>
    <rPh sb="19" eb="21">
      <t>セッテイ</t>
    </rPh>
    <rPh sb="28" eb="30">
      <t>ショキ</t>
    </rPh>
    <rPh sb="30" eb="32">
      <t>セッテイ</t>
    </rPh>
    <rPh sb="34" eb="35">
      <t>ビョウ</t>
    </rPh>
    <phoneticPr fontId="4"/>
  </si>
  <si>
    <t>※　１秒～２５５秒で任意の時間をご希望される場合は、御希望される秒数を直接左欄に記入ください。</t>
    <rPh sb="3" eb="4">
      <t>ビョウ</t>
    </rPh>
    <rPh sb="8" eb="9">
      <t>ビョウ</t>
    </rPh>
    <rPh sb="10" eb="12">
      <t>ニンイ</t>
    </rPh>
    <rPh sb="13" eb="15">
      <t>ジカン</t>
    </rPh>
    <rPh sb="17" eb="19">
      <t>キボウ</t>
    </rPh>
    <rPh sb="22" eb="24">
      <t>バアイ</t>
    </rPh>
    <rPh sb="26" eb="29">
      <t>ゴキボウ</t>
    </rPh>
    <rPh sb="32" eb="33">
      <t>ビョウ</t>
    </rPh>
    <rPh sb="33" eb="34">
      <t>スウ</t>
    </rPh>
    <rPh sb="35" eb="37">
      <t>チョクセツ</t>
    </rPh>
    <rPh sb="37" eb="38">
      <t>ヒダリ</t>
    </rPh>
    <rPh sb="38" eb="39">
      <t>ラン</t>
    </rPh>
    <rPh sb="40" eb="42">
      <t>キニュウ</t>
    </rPh>
    <phoneticPr fontId="4"/>
  </si>
  <si>
    <t>フレッツ・あずけ～る管理者ID</t>
    <rPh sb="10" eb="13">
      <t>カンリシャ</t>
    </rPh>
    <phoneticPr fontId="4"/>
  </si>
  <si>
    <t>フレッツ・あずけ～るログインID</t>
    <phoneticPr fontId="4"/>
  </si>
  <si>
    <t>フレッツ・あずけ～る管理者パスワード</t>
    <rPh sb="10" eb="13">
      <t>カンリシャ</t>
    </rPh>
    <phoneticPr fontId="4"/>
  </si>
  <si>
    <t>フレッツ・あずけ～る内の保存フォルダ名</t>
    <rPh sb="10" eb="11">
      <t>ナイ</t>
    </rPh>
    <rPh sb="12" eb="14">
      <t>ホゾン</t>
    </rPh>
    <rPh sb="18" eb="19">
      <t>メイ</t>
    </rPh>
    <phoneticPr fontId="4"/>
  </si>
  <si>
    <r>
      <t xml:space="preserve">接続するアナログ端末
</t>
    </r>
    <r>
      <rPr>
        <sz val="10"/>
        <color rgb="FFFF0000"/>
        <rFont val="Meiryo UI"/>
        <family val="3"/>
        <charset val="128"/>
      </rPr>
      <t>※IP単体電話機アダプター選択時のみ記入ください</t>
    </r>
    <rPh sb="0" eb="2">
      <t>セツゾク</t>
    </rPh>
    <rPh sb="8" eb="10">
      <t>タンマツ</t>
    </rPh>
    <rPh sb="14" eb="16">
      <t>タンタイ</t>
    </rPh>
    <rPh sb="16" eb="18">
      <t>デンワ</t>
    </rPh>
    <rPh sb="18" eb="19">
      <t>キ</t>
    </rPh>
    <rPh sb="24" eb="26">
      <t>センタク</t>
    </rPh>
    <rPh sb="26" eb="27">
      <t>トキ</t>
    </rPh>
    <rPh sb="29" eb="31">
      <t>キニュウ</t>
    </rPh>
    <phoneticPr fontId="4"/>
  </si>
  <si>
    <t>1-2. 番号ごとに着信時の呼び出し音を変更される場合は選択ください。</t>
    <rPh sb="5" eb="7">
      <t>バンゴウ</t>
    </rPh>
    <rPh sb="10" eb="12">
      <t>チャクシン</t>
    </rPh>
    <rPh sb="12" eb="13">
      <t>ジ</t>
    </rPh>
    <rPh sb="14" eb="15">
      <t>ヨ</t>
    </rPh>
    <rPh sb="16" eb="17">
      <t>ダ</t>
    </rPh>
    <rPh sb="18" eb="19">
      <t>オン</t>
    </rPh>
    <rPh sb="20" eb="22">
      <t>ヘンコウ</t>
    </rPh>
    <rPh sb="25" eb="27">
      <t>バアイ</t>
    </rPh>
    <rPh sb="28" eb="30">
      <t>センタク</t>
    </rPh>
    <phoneticPr fontId="4"/>
  </si>
  <si>
    <t>着信電話番号</t>
    <rPh sb="0" eb="2">
      <t>チャクシン</t>
    </rPh>
    <rPh sb="2" eb="4">
      <t>デンワ</t>
    </rPh>
    <rPh sb="4" eb="6">
      <t>バンゴウ</t>
    </rPh>
    <phoneticPr fontId="4"/>
  </si>
  <si>
    <t>電話番号①
（主契約番号）</t>
    <rPh sb="0" eb="2">
      <t>デンワ</t>
    </rPh>
    <rPh sb="2" eb="4">
      <t>バンゴウ</t>
    </rPh>
    <rPh sb="7" eb="10">
      <t>シュケイヤク</t>
    </rPh>
    <rPh sb="10" eb="12">
      <t>バンゴウ</t>
    </rPh>
    <phoneticPr fontId="4"/>
  </si>
  <si>
    <t>なし（初期値）</t>
  </si>
  <si>
    <t>＜　インターネットへの接続設定について　＞</t>
    <rPh sb="11" eb="13">
      <t>セツゾク</t>
    </rPh>
    <rPh sb="13" eb="15">
      <t>セッテイ</t>
    </rPh>
    <phoneticPr fontId="4"/>
  </si>
  <si>
    <t>＜　電話端末（ビジネスフォン端末、FAXなどアナログ端末）のご利用設定について　＞</t>
    <rPh sb="2" eb="4">
      <t>デンワ</t>
    </rPh>
    <rPh sb="4" eb="6">
      <t>タンマツ</t>
    </rPh>
    <rPh sb="14" eb="16">
      <t>タンマツ</t>
    </rPh>
    <rPh sb="26" eb="28">
      <t>タンマツ</t>
    </rPh>
    <rPh sb="31" eb="33">
      <t>リヨウ</t>
    </rPh>
    <rPh sb="33" eb="35">
      <t>セッテイ</t>
    </rPh>
    <phoneticPr fontId="4"/>
  </si>
  <si>
    <r>
      <t>1-1. ご利用される構成をＡ～Cよりお選び下さい</t>
    </r>
    <r>
      <rPr>
        <b/>
        <sz val="14"/>
        <color rgb="FFFF0000"/>
        <rFont val="Meiryo UI"/>
        <family val="3"/>
        <charset val="128"/>
      </rPr>
      <t>(必須)</t>
    </r>
    <rPh sb="6" eb="8">
      <t>リヨウ</t>
    </rPh>
    <rPh sb="11" eb="13">
      <t>コウセイ</t>
    </rPh>
    <rPh sb="20" eb="21">
      <t>エラ</t>
    </rPh>
    <rPh sb="22" eb="23">
      <t>クダ</t>
    </rPh>
    <rPh sb="26" eb="28">
      <t>ヒッス</t>
    </rPh>
    <phoneticPr fontId="4"/>
  </si>
  <si>
    <t>プッシュボタン（初期値）</t>
  </si>
  <si>
    <t>接続するアナログ端末のダイヤル種別
（プッシュボタン方式またはダイヤルパルス方式）</t>
    <rPh sb="0" eb="2">
      <t>セツゾク</t>
    </rPh>
    <rPh sb="8" eb="10">
      <t>タンマツ</t>
    </rPh>
    <rPh sb="15" eb="17">
      <t>シュベツ</t>
    </rPh>
    <rPh sb="26" eb="28">
      <t>ホウシキ</t>
    </rPh>
    <rPh sb="38" eb="40">
      <t>ホウシキ</t>
    </rPh>
    <phoneticPr fontId="4"/>
  </si>
  <si>
    <t>LINE 1</t>
    <phoneticPr fontId="4"/>
  </si>
  <si>
    <t>着信する</t>
    <rPh sb="0" eb="2">
      <t>チャクシン</t>
    </rPh>
    <phoneticPr fontId="4"/>
  </si>
  <si>
    <t>　　　　</t>
    <phoneticPr fontId="4"/>
  </si>
  <si>
    <t>電話番号①(主契約番号)</t>
    <rPh sb="0" eb="2">
      <t>デンワ</t>
    </rPh>
    <rPh sb="2" eb="4">
      <t>バンゴウ</t>
    </rPh>
    <rPh sb="6" eb="9">
      <t>シュケイヤク</t>
    </rPh>
    <rPh sb="9" eb="11">
      <t>バンゴウ</t>
    </rPh>
    <phoneticPr fontId="4"/>
  </si>
  <si>
    <r>
      <t>着信専用・発信専用の設定</t>
    </r>
    <r>
      <rPr>
        <sz val="10"/>
        <color rgb="FFFF0000"/>
        <rFont val="Meiryo UI"/>
        <family val="3"/>
        <charset val="128"/>
      </rPr>
      <t>（必須）</t>
    </r>
    <rPh sb="0" eb="2">
      <t>チャクシン</t>
    </rPh>
    <rPh sb="2" eb="4">
      <t>センヨウ</t>
    </rPh>
    <rPh sb="5" eb="7">
      <t>ハッシン</t>
    </rPh>
    <rPh sb="7" eb="9">
      <t>センヨウ</t>
    </rPh>
    <rPh sb="10" eb="12">
      <t>セッテイ</t>
    </rPh>
    <rPh sb="13" eb="15">
      <t>ヒッス</t>
    </rPh>
    <phoneticPr fontId="4"/>
  </si>
  <si>
    <r>
      <t>発信時に通知する電話番号</t>
    </r>
    <r>
      <rPr>
        <sz val="10"/>
        <color rgb="FFFF0000"/>
        <rFont val="Meiryo UI"/>
        <family val="3"/>
        <charset val="128"/>
      </rPr>
      <t>（必須）</t>
    </r>
    <rPh sb="0" eb="2">
      <t>ハッシン</t>
    </rPh>
    <rPh sb="2" eb="3">
      <t>ジ</t>
    </rPh>
    <rPh sb="4" eb="6">
      <t>ツウチ</t>
    </rPh>
    <rPh sb="8" eb="10">
      <t>デンワ</t>
    </rPh>
    <rPh sb="10" eb="12">
      <t>バンゴウ</t>
    </rPh>
    <rPh sb="13" eb="15">
      <t>ヒッス</t>
    </rPh>
    <phoneticPr fontId="4"/>
  </si>
  <si>
    <r>
      <t>ナンバーディスプレイのご利用の有無</t>
    </r>
    <r>
      <rPr>
        <sz val="10"/>
        <color rgb="FFFF0000"/>
        <rFont val="Meiryo UI"/>
        <family val="3"/>
        <charset val="128"/>
      </rPr>
      <t>（必須）</t>
    </r>
    <rPh sb="12" eb="14">
      <t>リヨウ</t>
    </rPh>
    <rPh sb="15" eb="17">
      <t>ウム</t>
    </rPh>
    <rPh sb="18" eb="20">
      <t>ヒッス</t>
    </rPh>
    <phoneticPr fontId="4"/>
  </si>
  <si>
    <t>発着信利用（初期値）</t>
  </si>
  <si>
    <t>IP多機能電話機</t>
    <rPh sb="2" eb="5">
      <t>タキノウ</t>
    </rPh>
    <rPh sb="5" eb="7">
      <t>デンワ</t>
    </rPh>
    <rPh sb="7" eb="8">
      <t>キ</t>
    </rPh>
    <phoneticPr fontId="4"/>
  </si>
  <si>
    <t>Wi-Fiコードレスフォン</t>
    <phoneticPr fontId="4"/>
  </si>
  <si>
    <t>スマートフォン</t>
    <phoneticPr fontId="4"/>
  </si>
  <si>
    <t>IP単体電話機アダプタ</t>
    <rPh sb="2" eb="4">
      <t>タンタイ</t>
    </rPh>
    <rPh sb="4" eb="6">
      <t>デンワ</t>
    </rPh>
    <rPh sb="6" eb="7">
      <t>キ</t>
    </rPh>
    <phoneticPr fontId="4"/>
  </si>
  <si>
    <t>留守番電話機能</t>
    <rPh sb="0" eb="3">
      <t>ルスバン</t>
    </rPh>
    <rPh sb="3" eb="5">
      <t>デンワ</t>
    </rPh>
    <rPh sb="5" eb="7">
      <t>キノウ</t>
    </rPh>
    <phoneticPr fontId="4"/>
  </si>
  <si>
    <t>自動応答</t>
    <rPh sb="0" eb="2">
      <t>ジドウ</t>
    </rPh>
    <rPh sb="2" eb="4">
      <t>オウトウ</t>
    </rPh>
    <phoneticPr fontId="4"/>
  </si>
  <si>
    <t>標準動作モード</t>
    <rPh sb="0" eb="2">
      <t>ヒョウジュン</t>
    </rPh>
    <rPh sb="2" eb="4">
      <t>ドウサ</t>
    </rPh>
    <phoneticPr fontId="4"/>
  </si>
  <si>
    <t>システム動作モード</t>
    <rPh sb="4" eb="6">
      <t>ドウサ</t>
    </rPh>
    <phoneticPr fontId="4"/>
  </si>
  <si>
    <t>新規お申込み</t>
    <rPh sb="0" eb="2">
      <t>シンキ</t>
    </rPh>
    <rPh sb="3" eb="5">
      <t>モウシコ</t>
    </rPh>
    <phoneticPr fontId="5"/>
  </si>
  <si>
    <t>ご契約中</t>
    <rPh sb="1" eb="4">
      <t>ケイヤクチュウ</t>
    </rPh>
    <phoneticPr fontId="5"/>
  </si>
  <si>
    <t>ON/OFF操作電話機</t>
    <rPh sb="6" eb="8">
      <t>ソウサ</t>
    </rPh>
    <rPh sb="8" eb="10">
      <t>デンワ</t>
    </rPh>
    <rPh sb="10" eb="11">
      <t>キ</t>
    </rPh>
    <phoneticPr fontId="5"/>
  </si>
  <si>
    <t>1-1-B. 【ご利用構成Ｂ：FAX専用番号利用】　を選択した方はご記入ください</t>
    <rPh sb="9" eb="11">
      <t>リヨウ</t>
    </rPh>
    <rPh sb="11" eb="13">
      <t>コウセイ</t>
    </rPh>
    <rPh sb="18" eb="20">
      <t>センヨウ</t>
    </rPh>
    <rPh sb="20" eb="22">
      <t>バンゴウ</t>
    </rPh>
    <rPh sb="22" eb="24">
      <t>リヨウ</t>
    </rPh>
    <rPh sb="27" eb="29">
      <t>センタク</t>
    </rPh>
    <rPh sb="31" eb="32">
      <t>カタ</t>
    </rPh>
    <rPh sb="34" eb="36">
      <t>キニュウ</t>
    </rPh>
    <phoneticPr fontId="4"/>
  </si>
  <si>
    <r>
      <t xml:space="preserve">内線番号
</t>
    </r>
    <r>
      <rPr>
        <sz val="10"/>
        <color rgb="FFFF0000"/>
        <rFont val="Meiryo UI"/>
        <family val="3"/>
        <charset val="128"/>
      </rPr>
      <t>※記載の番号から変更する場合に記入ください</t>
    </r>
    <rPh sb="0" eb="2">
      <t>ナイセン</t>
    </rPh>
    <rPh sb="2" eb="4">
      <t>バンゴウ</t>
    </rPh>
    <rPh sb="6" eb="8">
      <t>キサイ</t>
    </rPh>
    <rPh sb="9" eb="11">
      <t>バンゴウ</t>
    </rPh>
    <rPh sb="13" eb="15">
      <t>ヘンコウ</t>
    </rPh>
    <rPh sb="17" eb="19">
      <t>バアイ</t>
    </rPh>
    <rPh sb="20" eb="22">
      <t>キニュウ</t>
    </rPh>
    <phoneticPr fontId="4"/>
  </si>
  <si>
    <r>
      <t>応答する着信番号</t>
    </r>
    <r>
      <rPr>
        <sz val="10"/>
        <color rgb="FFFF0000"/>
        <rFont val="Meiryo UI"/>
        <family val="3"/>
        <charset val="128"/>
      </rPr>
      <t>（必須）</t>
    </r>
    <rPh sb="0" eb="2">
      <t>オウトウ</t>
    </rPh>
    <rPh sb="4" eb="5">
      <t>チャク</t>
    </rPh>
    <rPh sb="5" eb="6">
      <t>シン</t>
    </rPh>
    <rPh sb="6" eb="7">
      <t>ホン</t>
    </rPh>
    <rPh sb="7" eb="8">
      <t>ゴウ</t>
    </rPh>
    <rPh sb="9" eb="11">
      <t>ヒッス</t>
    </rPh>
    <phoneticPr fontId="4"/>
  </si>
  <si>
    <t>LINE ２</t>
    <phoneticPr fontId="4"/>
  </si>
  <si>
    <t>LINE 3</t>
    <phoneticPr fontId="4"/>
  </si>
  <si>
    <t>LINE 4</t>
    <phoneticPr fontId="4"/>
  </si>
  <si>
    <t>電話番号⑤</t>
    <rPh sb="0" eb="2">
      <t>デンワ</t>
    </rPh>
    <rPh sb="2" eb="4">
      <t>バンゴウ</t>
    </rPh>
    <phoneticPr fontId="5"/>
  </si>
  <si>
    <r>
      <t>●　ご契約者様のフレッツ光のご契約ID、お名前、ご住所などの情報、ご利用になるひかり電話サービスについて、下記の情報をご記入ください</t>
    </r>
    <r>
      <rPr>
        <b/>
        <sz val="16"/>
        <color rgb="FFFF0000"/>
        <rFont val="Meiryo UI"/>
        <family val="3"/>
        <charset val="128"/>
      </rPr>
      <t>(必須項目)</t>
    </r>
    <rPh sb="3" eb="5">
      <t>ケイヤク</t>
    </rPh>
    <rPh sb="5" eb="6">
      <t>シャ</t>
    </rPh>
    <rPh sb="6" eb="7">
      <t>サマ</t>
    </rPh>
    <rPh sb="12" eb="13">
      <t>ヒカリ</t>
    </rPh>
    <rPh sb="15" eb="17">
      <t>ケイヤク</t>
    </rPh>
    <rPh sb="21" eb="23">
      <t>ナマエ</t>
    </rPh>
    <rPh sb="25" eb="27">
      <t>ジュウショ</t>
    </rPh>
    <rPh sb="30" eb="32">
      <t>ジョウホウ</t>
    </rPh>
    <rPh sb="34" eb="36">
      <t>リヨウ</t>
    </rPh>
    <rPh sb="42" eb="44">
      <t>デンワ</t>
    </rPh>
    <rPh sb="53" eb="55">
      <t>カキ</t>
    </rPh>
    <rPh sb="56" eb="58">
      <t>ジョウホウ</t>
    </rPh>
    <rPh sb="60" eb="62">
      <t>キニュウ</t>
    </rPh>
    <rPh sb="67" eb="69">
      <t>ヒッス</t>
    </rPh>
    <rPh sb="69" eb="71">
      <t>コウモク</t>
    </rPh>
    <phoneticPr fontId="4"/>
  </si>
  <si>
    <t>●　インターネット接続設定をご希望の方はご記入ください。</t>
    <rPh sb="9" eb="11">
      <t>セツゾク</t>
    </rPh>
    <rPh sb="11" eb="13">
      <t>セッテイ</t>
    </rPh>
    <rPh sb="15" eb="17">
      <t>キボウ</t>
    </rPh>
    <rPh sb="18" eb="19">
      <t>カタ</t>
    </rPh>
    <rPh sb="21" eb="23">
      <t>キニュウ</t>
    </rPh>
    <phoneticPr fontId="4"/>
  </si>
  <si>
    <t>「1-2. 番号ごとに着信時の呼び出し音を変更される場合は選択ください。」におすすみください。</t>
    <phoneticPr fontId="4"/>
  </si>
  <si>
    <t>□</t>
  </si>
  <si>
    <t>FAX</t>
    <phoneticPr fontId="4"/>
  </si>
  <si>
    <t>留守番電話装置</t>
    <phoneticPr fontId="4"/>
  </si>
  <si>
    <t>アナログ電話機</t>
    <phoneticPr fontId="4"/>
  </si>
  <si>
    <t>その他</t>
    <phoneticPr fontId="4"/>
  </si>
  <si>
    <t>次項の「1-2. 番号ごとに着信時の呼び出し音を変更される場合は選択ください。」におすすみください。</t>
    <rPh sb="0" eb="2">
      <t>ジコウ</t>
    </rPh>
    <phoneticPr fontId="4"/>
  </si>
  <si>
    <t>発信専用</t>
  </si>
  <si>
    <t>LANポートに接続した給電アダプターまたは給電HUB</t>
    <rPh sb="7" eb="9">
      <t>セツゾク</t>
    </rPh>
    <rPh sb="11" eb="13">
      <t>キュウデン</t>
    </rPh>
    <rPh sb="21" eb="23">
      <t>キュウデン</t>
    </rPh>
    <phoneticPr fontId="4"/>
  </si>
  <si>
    <r>
      <t>2-1. 留守番電話または自動応答のどちらをご利用になるかをご選択下さい</t>
    </r>
    <r>
      <rPr>
        <b/>
        <sz val="14"/>
        <color rgb="FFFF0000"/>
        <rFont val="Meiryo UI"/>
        <family val="3"/>
        <charset val="128"/>
      </rPr>
      <t>(必須項目)</t>
    </r>
    <rPh sb="5" eb="8">
      <t>ルスバン</t>
    </rPh>
    <rPh sb="8" eb="10">
      <t>デンワ</t>
    </rPh>
    <rPh sb="13" eb="15">
      <t>ジドウ</t>
    </rPh>
    <rPh sb="15" eb="17">
      <t>オウトウ</t>
    </rPh>
    <rPh sb="23" eb="25">
      <t>リヨウ</t>
    </rPh>
    <rPh sb="31" eb="33">
      <t>センタク</t>
    </rPh>
    <rPh sb="33" eb="34">
      <t>クダ</t>
    </rPh>
    <phoneticPr fontId="4"/>
  </si>
  <si>
    <t>2-2. 留守番電話または自動応答の動作モードを選択して下さい。</t>
    <rPh sb="5" eb="8">
      <t>ルスバン</t>
    </rPh>
    <rPh sb="8" eb="10">
      <t>デンワ</t>
    </rPh>
    <rPh sb="18" eb="20">
      <t>ドウサ</t>
    </rPh>
    <rPh sb="24" eb="26">
      <t>センタク</t>
    </rPh>
    <rPh sb="28" eb="29">
      <t>クダ</t>
    </rPh>
    <phoneticPr fontId="4"/>
  </si>
  <si>
    <t>2-2-A. 「標準モード」を選択された場合、着信鳴動後に自動応答または留守番電話で応答するまでの時間を選択ください。</t>
    <rPh sb="8" eb="10">
      <t>ヒョウジュン</t>
    </rPh>
    <rPh sb="15" eb="17">
      <t>センタク</t>
    </rPh>
    <rPh sb="20" eb="22">
      <t>バアイ</t>
    </rPh>
    <rPh sb="49" eb="51">
      <t>ジカン</t>
    </rPh>
    <rPh sb="52" eb="54">
      <t>センタク</t>
    </rPh>
    <phoneticPr fontId="4"/>
  </si>
  <si>
    <t>2-2-B. 動作モードで「システムモード」を選択された場合、どのモードで自動応答または留守番電話を有効にするかを選択して下さい。</t>
    <rPh sb="7" eb="9">
      <t>ドウサ</t>
    </rPh>
    <rPh sb="23" eb="25">
      <t>センタク</t>
    </rPh>
    <rPh sb="28" eb="30">
      <t>バアイ</t>
    </rPh>
    <rPh sb="37" eb="39">
      <t>ジドウ</t>
    </rPh>
    <rPh sb="39" eb="41">
      <t>オウトウ</t>
    </rPh>
    <rPh sb="44" eb="47">
      <t>ルスバン</t>
    </rPh>
    <rPh sb="47" eb="49">
      <t>デンワ</t>
    </rPh>
    <rPh sb="50" eb="52">
      <t>ユウコウ</t>
    </rPh>
    <rPh sb="57" eb="59">
      <t>センタク</t>
    </rPh>
    <rPh sb="61" eb="62">
      <t>クダ</t>
    </rPh>
    <phoneticPr fontId="4"/>
  </si>
  <si>
    <t>2-3. 自動応答または留守番電話の機能をON/OFF操作する電話機を指定して下さい。</t>
    <rPh sb="5" eb="7">
      <t>ジドウ</t>
    </rPh>
    <rPh sb="7" eb="9">
      <t>オウトウ</t>
    </rPh>
    <rPh sb="12" eb="15">
      <t>ルスバン</t>
    </rPh>
    <rPh sb="15" eb="17">
      <t>デンワ</t>
    </rPh>
    <rPh sb="18" eb="20">
      <t>キノウ</t>
    </rPh>
    <rPh sb="27" eb="29">
      <t>ソウサ</t>
    </rPh>
    <rPh sb="31" eb="34">
      <t>デンワキ</t>
    </rPh>
    <rPh sb="35" eb="37">
      <t>シテイ</t>
    </rPh>
    <rPh sb="39" eb="40">
      <t>クダ</t>
    </rPh>
    <phoneticPr fontId="4"/>
  </si>
  <si>
    <t>2-3項にお進みください。</t>
    <rPh sb="3" eb="4">
      <t>コウ</t>
    </rPh>
    <rPh sb="6" eb="7">
      <t>スス</t>
    </rPh>
    <phoneticPr fontId="4"/>
  </si>
  <si>
    <t>次項にお進みください。</t>
    <rPh sb="0" eb="2">
      <t>ジコウ</t>
    </rPh>
    <rPh sb="4" eb="5">
      <t>スス</t>
    </rPh>
    <phoneticPr fontId="4"/>
  </si>
  <si>
    <t>フレッツ・あずけ～るログインパスワード</t>
    <phoneticPr fontId="4"/>
  </si>
  <si>
    <t>ＤＩＹシートで設定する場合のビジネスフォン端末のキーのご利用方法について</t>
    <rPh sb="7" eb="9">
      <t>セッテイ</t>
    </rPh>
    <rPh sb="11" eb="13">
      <t>バアイ</t>
    </rPh>
    <rPh sb="21" eb="23">
      <t>タンマツ</t>
    </rPh>
    <rPh sb="28" eb="30">
      <t>リヨウ</t>
    </rPh>
    <rPh sb="30" eb="32">
      <t>ホウホウ</t>
    </rPh>
    <phoneticPr fontId="4"/>
  </si>
  <si>
    <t>■　IP多機能電話機</t>
    <rPh sb="4" eb="7">
      <t>タキノウ</t>
    </rPh>
    <rPh sb="7" eb="9">
      <t>デンワ</t>
    </rPh>
    <rPh sb="9" eb="10">
      <t>キ</t>
    </rPh>
    <phoneticPr fontId="4"/>
  </si>
  <si>
    <t>■　Wi-Fiコードレスフォン</t>
    <phoneticPr fontId="4"/>
  </si>
  <si>
    <t>ＢＧＷＶＤＡＴ（初期値）</t>
  </si>
  <si>
    <t>外線キー</t>
    <rPh sb="0" eb="2">
      <t>ガイセン</t>
    </rPh>
    <phoneticPr fontId="4"/>
  </si>
  <si>
    <t>＜　ワンタッチダイヤルの登録設定　＞</t>
    <phoneticPr fontId="4"/>
  </si>
  <si>
    <t>設定するIP多機能電話機の内線番号</t>
    <rPh sb="0" eb="2">
      <t>セッテイ</t>
    </rPh>
    <rPh sb="6" eb="9">
      <t>タキノウ</t>
    </rPh>
    <rPh sb="9" eb="12">
      <t>デンワキ</t>
    </rPh>
    <rPh sb="13" eb="15">
      <t>ナイセン</t>
    </rPh>
    <rPh sb="15" eb="17">
      <t>バンゴウ</t>
    </rPh>
    <phoneticPr fontId="4"/>
  </si>
  <si>
    <t>本ＤＩＹシートに御記入いただき設定する場合、ビジネスフォン端末のキーは次の通りとなります。</t>
    <rPh sb="0" eb="1">
      <t>ホン</t>
    </rPh>
    <rPh sb="8" eb="11">
      <t>ゴキニュウ</t>
    </rPh>
    <rPh sb="15" eb="17">
      <t>セッテイ</t>
    </rPh>
    <rPh sb="19" eb="21">
      <t>バアイ</t>
    </rPh>
    <rPh sb="29" eb="31">
      <t>タンマツ</t>
    </rPh>
    <rPh sb="35" eb="36">
      <t>ツギ</t>
    </rPh>
    <rPh sb="37" eb="38">
      <t>トオ</t>
    </rPh>
    <phoneticPr fontId="4"/>
  </si>
  <si>
    <t>■　全てのIP多機能電話機で、キーの配列は同じになります。</t>
    <rPh sb="2" eb="3">
      <t>スベ</t>
    </rPh>
    <rPh sb="7" eb="10">
      <t>タキノウ</t>
    </rPh>
    <rPh sb="10" eb="12">
      <t>デンワ</t>
    </rPh>
    <rPh sb="12" eb="13">
      <t>キ</t>
    </rPh>
    <rPh sb="18" eb="20">
      <t>ハイレツ</t>
    </rPh>
    <rPh sb="21" eb="22">
      <t>オナ</t>
    </rPh>
    <phoneticPr fontId="4"/>
  </si>
  <si>
    <t>■　端末毎に着信応答する電話番号を設定する場合、応答しない電話番号に応じるキーはご利用できません。</t>
    <rPh sb="6" eb="8">
      <t>チャクシン</t>
    </rPh>
    <rPh sb="8" eb="10">
      <t>オウトウ</t>
    </rPh>
    <rPh sb="12" eb="14">
      <t>デンワ</t>
    </rPh>
    <rPh sb="14" eb="16">
      <t>バンゴウ</t>
    </rPh>
    <rPh sb="17" eb="19">
      <t>セッテイ</t>
    </rPh>
    <rPh sb="21" eb="23">
      <t>バアイ</t>
    </rPh>
    <rPh sb="24" eb="26">
      <t>オウトウ</t>
    </rPh>
    <rPh sb="29" eb="31">
      <t>デンワ</t>
    </rPh>
    <rPh sb="31" eb="33">
      <t>バンゴウ</t>
    </rPh>
    <rPh sb="34" eb="35">
      <t>オウ</t>
    </rPh>
    <rPh sb="41" eb="43">
      <t>リヨウ</t>
    </rPh>
    <phoneticPr fontId="4"/>
  </si>
  <si>
    <t>■　スマートフォン（A1 mobile）</t>
    <phoneticPr fontId="4"/>
  </si>
  <si>
    <t>□　通常モード利用時の回線キー</t>
    <rPh sb="2" eb="4">
      <t>ツウジョウ</t>
    </rPh>
    <rPh sb="7" eb="9">
      <t>リヨウ</t>
    </rPh>
    <rPh sb="9" eb="10">
      <t>ジ</t>
    </rPh>
    <rPh sb="11" eb="13">
      <t>カイセン</t>
    </rPh>
    <phoneticPr fontId="4"/>
  </si>
  <si>
    <t>パーク保留キー</t>
    <rPh sb="3" eb="5">
      <t>ホリュウ</t>
    </rPh>
    <phoneticPr fontId="4"/>
  </si>
  <si>
    <t>自動応答/
留守番電話キー</t>
    <rPh sb="0" eb="2">
      <t>ジドウ</t>
    </rPh>
    <rPh sb="2" eb="4">
      <t>オウトウ</t>
    </rPh>
    <rPh sb="6" eb="9">
      <t>ルスバン</t>
    </rPh>
    <rPh sb="9" eb="11">
      <t>デンワ</t>
    </rPh>
    <phoneticPr fontId="4"/>
  </si>
  <si>
    <t>ご利用構成C</t>
  </si>
  <si>
    <t>Wi-Fiコードレスフォン</t>
  </si>
  <si>
    <t>■　スマートフォン（A1 mobile）</t>
    <phoneticPr fontId="4"/>
  </si>
  <si>
    <t>アナログ電話機</t>
  </si>
  <si>
    <t>FAX</t>
  </si>
  <si>
    <t>その他</t>
  </si>
  <si>
    <t>着信する</t>
  </si>
  <si>
    <t>スマートフォン</t>
  </si>
  <si>
    <t>＜　電話端末（ビジネスフォン端末、FAXなどアナログ端末）のご利用方法の変更について　＞</t>
    <rPh sb="2" eb="4">
      <t>デンワ</t>
    </rPh>
    <rPh sb="4" eb="6">
      <t>タンマツ</t>
    </rPh>
    <rPh sb="14" eb="16">
      <t>タンマツ</t>
    </rPh>
    <rPh sb="26" eb="28">
      <t>タンマツ</t>
    </rPh>
    <rPh sb="31" eb="33">
      <t>リヨウ</t>
    </rPh>
    <rPh sb="33" eb="35">
      <t>ホウホウ</t>
    </rPh>
    <rPh sb="36" eb="38">
      <t>ヘンコウ</t>
    </rPh>
    <phoneticPr fontId="4"/>
  </si>
  <si>
    <t xml:space="preserve">  </t>
    <phoneticPr fontId="4"/>
  </si>
  <si>
    <t>留守番電話/自動応答機能を利用する　　</t>
    <rPh sb="0" eb="2">
      <t>ルス</t>
    </rPh>
    <rPh sb="2" eb="3">
      <t>バン</t>
    </rPh>
    <rPh sb="3" eb="4">
      <t>デン</t>
    </rPh>
    <rPh sb="4" eb="5">
      <t>ワ</t>
    </rPh>
    <rPh sb="6" eb="8">
      <t>ジドウ</t>
    </rPh>
    <rPh sb="8" eb="10">
      <t>オウトウ</t>
    </rPh>
    <rPh sb="10" eb="12">
      <t>キノウ</t>
    </rPh>
    <rPh sb="13" eb="15">
      <t>リヨウ</t>
    </rPh>
    <phoneticPr fontId="4"/>
  </si>
  <si>
    <t>留守番電話/自動応答機能を利用しない</t>
    <rPh sb="0" eb="2">
      <t>ルス</t>
    </rPh>
    <rPh sb="2" eb="3">
      <t>バン</t>
    </rPh>
    <rPh sb="3" eb="4">
      <t>デン</t>
    </rPh>
    <rPh sb="4" eb="5">
      <t>ワ</t>
    </rPh>
    <rPh sb="6" eb="8">
      <t>ジドウ</t>
    </rPh>
    <rPh sb="8" eb="10">
      <t>オウトウ</t>
    </rPh>
    <rPh sb="10" eb="12">
      <t>キノウ</t>
    </rPh>
    <rPh sb="13" eb="15">
      <t>リヨウ</t>
    </rPh>
    <phoneticPr fontId="4"/>
  </si>
  <si>
    <t>2）キータイプ2</t>
    <phoneticPr fontId="4"/>
  </si>
  <si>
    <t>■ ご利用構成"Ａ"または"B"を選択された方</t>
    <rPh sb="3" eb="5">
      <t>リヨウ</t>
    </rPh>
    <rPh sb="5" eb="7">
      <t>コウセイ</t>
    </rPh>
    <rPh sb="17" eb="19">
      <t>センタク</t>
    </rPh>
    <rPh sb="22" eb="23">
      <t>カタ</t>
    </rPh>
    <phoneticPr fontId="4"/>
  </si>
  <si>
    <t>■ ご利用構成"C"を選択された方</t>
    <rPh sb="3" eb="5">
      <t>リヨウ</t>
    </rPh>
    <rPh sb="5" eb="7">
      <t>コウセイ</t>
    </rPh>
    <rPh sb="11" eb="13">
      <t>センタク</t>
    </rPh>
    <rPh sb="16" eb="17">
      <t>カタ</t>
    </rPh>
    <phoneticPr fontId="4"/>
  </si>
  <si>
    <t xml:space="preserve"> ・ご利用構成"Ａ"または"B"を選択された方</t>
    <rPh sb="3" eb="5">
      <t>リヨウ</t>
    </rPh>
    <rPh sb="5" eb="7">
      <t>コウセイ</t>
    </rPh>
    <rPh sb="17" eb="19">
      <t>センタク</t>
    </rPh>
    <rPh sb="22" eb="23">
      <t>カタ</t>
    </rPh>
    <phoneticPr fontId="4"/>
  </si>
  <si>
    <t>・ご利用構成"C"を選択された方</t>
    <rPh sb="2" eb="4">
      <t>リヨウ</t>
    </rPh>
    <rPh sb="4" eb="6">
      <t>コウセイ</t>
    </rPh>
    <rPh sb="10" eb="12">
      <t>センタク</t>
    </rPh>
    <rPh sb="15" eb="16">
      <t>カタ</t>
    </rPh>
    <phoneticPr fontId="4"/>
  </si>
  <si>
    <t>＞　　「キータイプ1」となります</t>
    <phoneticPr fontId="4"/>
  </si>
  <si>
    <t>＞　　「キータイプ2」となります</t>
    <phoneticPr fontId="4"/>
  </si>
  <si>
    <t>留守番電話/自動応答機能を利用する場合　</t>
    <rPh sb="0" eb="2">
      <t>ルス</t>
    </rPh>
    <rPh sb="2" eb="3">
      <t>バン</t>
    </rPh>
    <rPh sb="3" eb="4">
      <t>デン</t>
    </rPh>
    <rPh sb="4" eb="5">
      <t>ワ</t>
    </rPh>
    <rPh sb="6" eb="8">
      <t>ジドウ</t>
    </rPh>
    <rPh sb="8" eb="10">
      <t>オウトウ</t>
    </rPh>
    <rPh sb="10" eb="12">
      <t>キノウ</t>
    </rPh>
    <rPh sb="13" eb="15">
      <t>リヨウ</t>
    </rPh>
    <rPh sb="17" eb="19">
      <t>バアイ</t>
    </rPh>
    <phoneticPr fontId="4"/>
  </si>
  <si>
    <t>留守番電話/自動応答機能を利用しない場合</t>
    <rPh sb="0" eb="2">
      <t>ルス</t>
    </rPh>
    <rPh sb="2" eb="3">
      <t>バン</t>
    </rPh>
    <rPh sb="3" eb="4">
      <t>デン</t>
    </rPh>
    <rPh sb="4" eb="5">
      <t>ワ</t>
    </rPh>
    <rPh sb="6" eb="8">
      <t>ジドウ</t>
    </rPh>
    <rPh sb="8" eb="10">
      <t>オウトウ</t>
    </rPh>
    <rPh sb="10" eb="12">
      <t>キノウ</t>
    </rPh>
    <rPh sb="13" eb="15">
      <t>リヨウ</t>
    </rPh>
    <rPh sb="18" eb="20">
      <t>バアイ</t>
    </rPh>
    <phoneticPr fontId="4"/>
  </si>
  <si>
    <t>＞　　「キータイプ1」に登録されたい電話番号をご記載ください。</t>
    <rPh sb="12" eb="14">
      <t>トウロク</t>
    </rPh>
    <rPh sb="18" eb="20">
      <t>デンワ</t>
    </rPh>
    <rPh sb="20" eb="22">
      <t>バンゴウ</t>
    </rPh>
    <rPh sb="24" eb="26">
      <t>キサイ</t>
    </rPh>
    <phoneticPr fontId="4"/>
  </si>
  <si>
    <t>＞　　「キータイプ2」に登録されたい電話番号をご記載ください。</t>
    <rPh sb="12" eb="14">
      <t>トウロク</t>
    </rPh>
    <rPh sb="18" eb="20">
      <t>デンワ</t>
    </rPh>
    <rPh sb="20" eb="22">
      <t>バンゴウ</t>
    </rPh>
    <rPh sb="24" eb="26">
      <t>キサイ</t>
    </rPh>
    <phoneticPr fontId="4"/>
  </si>
  <si>
    <t>利用しない</t>
    <rPh sb="0" eb="2">
      <t>リヨウ</t>
    </rPh>
    <phoneticPr fontId="5"/>
  </si>
  <si>
    <t>利用しない</t>
    <rPh sb="0" eb="2">
      <t>リヨウ</t>
    </rPh>
    <phoneticPr fontId="5"/>
  </si>
  <si>
    <t>１）キータイプ1</t>
    <phoneticPr fontId="4"/>
  </si>
  <si>
    <t>弊社クラウドストレージサービス「フレッツ・あずけ～るProプラン」または「フレッツ・あずけ～る」に留守番電話機能にて録音した音声ファイルを自動転送することができます。</t>
    <rPh sb="0" eb="2">
      <t>ヘイシャ</t>
    </rPh>
    <rPh sb="49" eb="52">
      <t>ルスバン</t>
    </rPh>
    <rPh sb="52" eb="54">
      <t>デンワ</t>
    </rPh>
    <rPh sb="54" eb="56">
      <t>キノウ</t>
    </rPh>
    <rPh sb="58" eb="60">
      <t>ロクオン</t>
    </rPh>
    <rPh sb="62" eb="64">
      <t>オンセイ</t>
    </rPh>
    <rPh sb="69" eb="71">
      <t>ジドウ</t>
    </rPh>
    <rPh sb="71" eb="73">
      <t>テンソウ</t>
    </rPh>
    <phoneticPr fontId="4"/>
  </si>
  <si>
    <t>弊社クラウドストレージサービス「フレッツ・あずけ～るProプラン」または「フレッツ・あずけ～る」に留守番電話機能にて録音した音声ファイルを自動転送することができます。</t>
    <phoneticPr fontId="5"/>
  </si>
  <si>
    <t>ご利用の場合は下記をご記入ください。</t>
    <rPh sb="1" eb="3">
      <t>リヨウ</t>
    </rPh>
    <rPh sb="4" eb="6">
      <t>バアイ</t>
    </rPh>
    <rPh sb="7" eb="9">
      <t>カキ</t>
    </rPh>
    <rPh sb="11" eb="13">
      <t>キニュウ</t>
    </rPh>
    <phoneticPr fontId="5"/>
  </si>
  <si>
    <t>「新規申し込み」の場合は、別途フレッツあずけ～るの申し込みが必要です。</t>
    <rPh sb="1" eb="3">
      <t>シンキ</t>
    </rPh>
    <rPh sb="3" eb="4">
      <t>モウ</t>
    </rPh>
    <rPh sb="5" eb="6">
      <t>コ</t>
    </rPh>
    <rPh sb="9" eb="11">
      <t>バアイ</t>
    </rPh>
    <rPh sb="13" eb="15">
      <t>ベット</t>
    </rPh>
    <rPh sb="25" eb="26">
      <t>モウ</t>
    </rPh>
    <rPh sb="27" eb="28">
      <t>コ</t>
    </rPh>
    <rPh sb="30" eb="32">
      <t>ヒツヨウ</t>
    </rPh>
    <phoneticPr fontId="5"/>
  </si>
  <si>
    <t>■ ワンタッチダイヤルを登録すると、電話機のワンタッチダイヤルキーを押すだけであらかじめ登録した電話番号に発信することができます。</t>
    <rPh sb="12" eb="14">
      <t>トウロク</t>
    </rPh>
    <rPh sb="18" eb="21">
      <t>デンワキ</t>
    </rPh>
    <rPh sb="34" eb="35">
      <t>オ</t>
    </rPh>
    <rPh sb="44" eb="46">
      <t>トウロク</t>
    </rPh>
    <rPh sb="48" eb="50">
      <t>デンワ</t>
    </rPh>
    <rPh sb="50" eb="52">
      <t>バンゴウ</t>
    </rPh>
    <rPh sb="53" eb="55">
      <t>ハッシン</t>
    </rPh>
    <phoneticPr fontId="4"/>
  </si>
  <si>
    <t>■電話機のワンタッチダイヤルキーを押すだけであらかじめ登録した電話番号に発信することができます。</t>
    <phoneticPr fontId="4"/>
  </si>
  <si>
    <t>■ワンタッチダイヤルでは、主装置に対して最大で24つの連絡先を登録することができます。下記に登録したい連絡先をご記入下さい。</t>
    <rPh sb="13" eb="14">
      <t>シュ</t>
    </rPh>
    <rPh sb="14" eb="15">
      <t>ソウ</t>
    </rPh>
    <rPh sb="15" eb="16">
      <t>チ</t>
    </rPh>
    <rPh sb="17" eb="18">
      <t>タイ</t>
    </rPh>
    <rPh sb="20" eb="22">
      <t>サイダイ</t>
    </rPh>
    <rPh sb="27" eb="30">
      <t>レンラクサキ</t>
    </rPh>
    <rPh sb="31" eb="33">
      <t>トウロク</t>
    </rPh>
    <rPh sb="43" eb="45">
      <t>カキ</t>
    </rPh>
    <rPh sb="46" eb="48">
      <t>トウロク</t>
    </rPh>
    <rPh sb="51" eb="54">
      <t>レンラクサキ</t>
    </rPh>
    <rPh sb="56" eb="58">
      <t>キニュウ</t>
    </rPh>
    <rPh sb="58" eb="59">
      <t>クダ</t>
    </rPh>
    <phoneticPr fontId="4"/>
  </si>
  <si>
    <t>連絡先</t>
    <rPh sb="0" eb="3">
      <t>レンラクサキ</t>
    </rPh>
    <phoneticPr fontId="4"/>
  </si>
  <si>
    <t>ワンタッチダイヤル
キー番号</t>
    <rPh sb="12" eb="14">
      <t>バンゴウ</t>
    </rPh>
    <phoneticPr fontId="4"/>
  </si>
  <si>
    <t>ワンタッチダイヤル
キー1</t>
    <phoneticPr fontId="4"/>
  </si>
  <si>
    <t>ワンタッチダイヤル
キー2</t>
  </si>
  <si>
    <t>ワンタッチダイヤル
キー3</t>
  </si>
  <si>
    <t>ワンタッチダイヤル
キー4</t>
  </si>
  <si>
    <t>ワンタッチダイヤル
キー5</t>
  </si>
  <si>
    <t>ワンタッチダイヤル
キー6</t>
  </si>
  <si>
    <t>ワンタッチダイヤル
キー7</t>
  </si>
  <si>
    <t>ワンタッチダイヤル
キー8</t>
  </si>
  <si>
    <t>ワンタッチダイヤル
キー9</t>
    <phoneticPr fontId="4"/>
  </si>
  <si>
    <t>ワンタッチダイヤル
キー10</t>
  </si>
  <si>
    <t>ワンタッチダイヤル
キー11</t>
  </si>
  <si>
    <t>ワンタッチダイヤル
キー12</t>
  </si>
  <si>
    <t>ワンタッチダイヤル
キー13</t>
  </si>
  <si>
    <t>ワンタッチダイヤル
キー14</t>
  </si>
  <si>
    <t>ワンタッチダイヤル
キー15</t>
  </si>
  <si>
    <t>ワンタッチダイヤル
キー16</t>
  </si>
  <si>
    <t>ワンタッチダイヤル
キー17</t>
    <phoneticPr fontId="4"/>
  </si>
  <si>
    <t>ワンタッチダイヤル
キー18</t>
  </si>
  <si>
    <t>ワンタッチダイヤル
キー19</t>
  </si>
  <si>
    <t>ワンタッチダイヤル
キー20</t>
  </si>
  <si>
    <t>ワンタッチダイヤル
キー21</t>
  </si>
  <si>
    <t>ワンタッチダイヤル
キー22</t>
  </si>
  <si>
    <t>ワンタッチダイヤル
キー23</t>
  </si>
  <si>
    <t>ワンタッチダイヤル
キー24</t>
  </si>
  <si>
    <t>1. ワンタッチダイヤルで発信したい連絡先の登録</t>
    <rPh sb="13" eb="15">
      <t>ハッシン</t>
    </rPh>
    <rPh sb="18" eb="21">
      <t>レンラクサキ</t>
    </rPh>
    <rPh sb="22" eb="24">
      <t>トウロク</t>
    </rPh>
    <phoneticPr fontId="4"/>
  </si>
  <si>
    <t>2. 電話機へのワンタッチキーの割付</t>
    <rPh sb="3" eb="5">
      <t>デンワ</t>
    </rPh>
    <rPh sb="5" eb="6">
      <t>キ</t>
    </rPh>
    <rPh sb="16" eb="18">
      <t>ワリツケ</t>
    </rPh>
    <phoneticPr fontId="4"/>
  </si>
  <si>
    <t>■上記「1.ワンタッチダイヤルで発信したい連絡先の登録」でご記入頂いた連絡先へ、電話機のどのキーを押せば発信するようにするかを設定します。</t>
    <rPh sb="1" eb="2">
      <t>ジョウ</t>
    </rPh>
    <rPh sb="2" eb="3">
      <t>キ</t>
    </rPh>
    <rPh sb="16" eb="18">
      <t>ハッシン</t>
    </rPh>
    <rPh sb="21" eb="24">
      <t>レンラクサキ</t>
    </rPh>
    <rPh sb="25" eb="27">
      <t>トウロク</t>
    </rPh>
    <rPh sb="30" eb="32">
      <t>キニュウ</t>
    </rPh>
    <rPh sb="32" eb="33">
      <t>イタダ</t>
    </rPh>
    <rPh sb="35" eb="38">
      <t>レンラクサキ</t>
    </rPh>
    <rPh sb="40" eb="42">
      <t>デンワ</t>
    </rPh>
    <rPh sb="42" eb="43">
      <t>キ</t>
    </rPh>
    <rPh sb="49" eb="50">
      <t>オ</t>
    </rPh>
    <rPh sb="52" eb="54">
      <t>ハッシン</t>
    </rPh>
    <rPh sb="63" eb="65">
      <t>セッテイ</t>
    </rPh>
    <phoneticPr fontId="4"/>
  </si>
  <si>
    <t>■電話機のキーは、「DIYシート」で選択の構成に応じて、電話機のキータイプが異なります。詳細は「キーのご利用方法」シートを参照ください。</t>
    <rPh sb="1" eb="4">
      <t>デンワキ</t>
    </rPh>
    <phoneticPr fontId="4"/>
  </si>
  <si>
    <t>■キータイプ1の場合は「2-1.キータイプ1の場合」をご記入ください。キータイプ2の場合は「2-2.キータイプ2の場合」をご記入ください。</t>
    <rPh sb="8" eb="10">
      <t>バアイ</t>
    </rPh>
    <rPh sb="23" eb="25">
      <t>バアイ</t>
    </rPh>
    <rPh sb="28" eb="30">
      <t>キニュウ</t>
    </rPh>
    <phoneticPr fontId="4"/>
  </si>
  <si>
    <t>2-2. キータイプ2の場合</t>
    <rPh sb="12" eb="14">
      <t>バアイ</t>
    </rPh>
    <phoneticPr fontId="4"/>
  </si>
  <si>
    <t>2-1. キータイプ1の場合</t>
    <rPh sb="12" eb="14">
      <t>バアイ</t>
    </rPh>
    <phoneticPr fontId="4"/>
  </si>
  <si>
    <t>---</t>
  </si>
  <si>
    <t>---</t>
    <phoneticPr fontId="4"/>
  </si>
  <si>
    <t>ワンタッチダイヤルキー1</t>
  </si>
  <si>
    <t>ワンタッチダイヤルキー1</t>
    <phoneticPr fontId="4"/>
  </si>
  <si>
    <t>ワンタッチダイヤルキー2</t>
  </si>
  <si>
    <t>ワンタッチダイヤルキー3</t>
  </si>
  <si>
    <t>ワンタッチダイヤルキー4</t>
  </si>
  <si>
    <t>ワンタッチダイヤルキー5</t>
  </si>
  <si>
    <t>ワンタッチダイヤルキー6</t>
  </si>
  <si>
    <t>ワンタッチダイヤルキー7</t>
  </si>
  <si>
    <t>ワンタッチダイヤルキー8</t>
  </si>
  <si>
    <t>ワンタッチダイヤルキー9</t>
  </si>
  <si>
    <t>ワンタッチダイヤルキー10</t>
  </si>
  <si>
    <t>ワンタッチダイヤルキー11</t>
  </si>
  <si>
    <t>ワンタッチダイヤルキー12</t>
  </si>
  <si>
    <t>ワンタッチダイヤルキー13</t>
  </si>
  <si>
    <t>ワンタッチダイヤルキー14</t>
  </si>
  <si>
    <t>ワンタッチダイヤルキー15</t>
  </si>
  <si>
    <t>ワンタッチダイヤルキー16</t>
  </si>
  <si>
    <t>ワンタッチダイヤルキー17</t>
  </si>
  <si>
    <t>ワンタッチダイヤルキー18</t>
  </si>
  <si>
    <t>ワンタッチダイヤルキー19</t>
  </si>
  <si>
    <t>ワンタッチダイヤルキー20</t>
  </si>
  <si>
    <t>ワンタッチダイヤルキー21</t>
  </si>
  <si>
    <t>ワンタッチダイヤルキー22</t>
  </si>
  <si>
    <t>ワンタッチダイヤルキー23</t>
  </si>
  <si>
    <t>ワンタッチダイヤルキー24</t>
  </si>
  <si>
    <t>外線キー</t>
    <rPh sb="0" eb="2">
      <t>ガイセン</t>
    </rPh>
    <phoneticPr fontId="4"/>
  </si>
  <si>
    <t>パーク保留</t>
    <rPh sb="3" eb="5">
      <t>ホリュウ</t>
    </rPh>
    <phoneticPr fontId="4"/>
  </si>
  <si>
    <t>スマートフォンクライアント</t>
    <phoneticPr fontId="4"/>
  </si>
  <si>
    <t>1-1-A. 【ご利用構成A：標準構成】または【ご利用構成Ｂ：FAX専用番号利用】を選択した方はご記入ください</t>
    <rPh sb="9" eb="11">
      <t>リヨウ</t>
    </rPh>
    <rPh sb="11" eb="13">
      <t>コウセイ</t>
    </rPh>
    <rPh sb="15" eb="17">
      <t>ヒョウジュン</t>
    </rPh>
    <rPh sb="17" eb="19">
      <t>コウセイ</t>
    </rPh>
    <rPh sb="42" eb="44">
      <t>センタク</t>
    </rPh>
    <rPh sb="46" eb="47">
      <t>カタ</t>
    </rPh>
    <rPh sb="49" eb="51">
      <t>キニュウ</t>
    </rPh>
    <phoneticPr fontId="4"/>
  </si>
  <si>
    <t>FAXに関する情報をご記入ください。</t>
    <rPh sb="4" eb="5">
      <t>カン</t>
    </rPh>
    <rPh sb="7" eb="9">
      <t>ジョウホウ</t>
    </rPh>
    <rPh sb="11" eb="13">
      <t>キニュウ</t>
    </rPh>
    <phoneticPr fontId="5"/>
  </si>
  <si>
    <r>
      <t>ナンバーディスプレイのご利用の有無</t>
    </r>
    <r>
      <rPr>
        <sz val="10"/>
        <color rgb="FFFF0000"/>
        <rFont val="Meiryo UI"/>
        <family val="3"/>
        <charset val="128"/>
      </rPr>
      <t>（必須）
※別途ナンバーディスプレイの契約が必要です</t>
    </r>
    <rPh sb="12" eb="14">
      <t>リヨウ</t>
    </rPh>
    <rPh sb="15" eb="17">
      <t>ウム</t>
    </rPh>
    <rPh sb="18" eb="20">
      <t>ヒッス</t>
    </rPh>
    <rPh sb="23" eb="25">
      <t>ベット</t>
    </rPh>
    <rPh sb="36" eb="38">
      <t>ケイヤク</t>
    </rPh>
    <rPh sb="39" eb="41">
      <t>ヒツヨウ</t>
    </rPh>
    <phoneticPr fontId="4"/>
  </si>
  <si>
    <t>1.発着信・機器構成に関する設定の変更</t>
    <rPh sb="2" eb="5">
      <t>ハッチャクシン</t>
    </rPh>
    <rPh sb="6" eb="8">
      <t>キキ</t>
    </rPh>
    <rPh sb="8" eb="10">
      <t>コウセイ</t>
    </rPh>
    <rPh sb="11" eb="12">
      <t>カン</t>
    </rPh>
    <rPh sb="14" eb="16">
      <t>セッテイ</t>
    </rPh>
    <rPh sb="17" eb="19">
      <t>ヘンコウ</t>
    </rPh>
    <phoneticPr fontId="4"/>
  </si>
  <si>
    <t>オフィステレフォンＤＩＹシート(新規申込み)</t>
    <rPh sb="16" eb="18">
      <t>シンキ</t>
    </rPh>
    <rPh sb="18" eb="20">
      <t>モウシコ</t>
    </rPh>
    <phoneticPr fontId="5"/>
  </si>
  <si>
    <t>オフィステレフォンＤＩＹ(設定変更シート別紙②発着信・機器構成の設定変更)</t>
    <rPh sb="23" eb="26">
      <t>ハッチャクシン</t>
    </rPh>
    <rPh sb="27" eb="29">
      <t>キキ</t>
    </rPh>
    <rPh sb="29" eb="31">
      <t>コウセイ</t>
    </rPh>
    <rPh sb="32" eb="34">
      <t>セッテイ</t>
    </rPh>
    <rPh sb="34" eb="36">
      <t>ヘンコウ</t>
    </rPh>
    <phoneticPr fontId="5"/>
  </si>
  <si>
    <t>●　設定変更時の留意事項をご確認下さい。</t>
    <rPh sb="2" eb="4">
      <t>セッテイ</t>
    </rPh>
    <rPh sb="4" eb="6">
      <t>ヘンコウ</t>
    </rPh>
    <rPh sb="6" eb="7">
      <t>ジ</t>
    </rPh>
    <rPh sb="8" eb="10">
      <t>リュウイ</t>
    </rPh>
    <rPh sb="10" eb="12">
      <t>ジコウ</t>
    </rPh>
    <rPh sb="14" eb="16">
      <t>カクニン</t>
    </rPh>
    <rPh sb="16" eb="17">
      <t>クダ</t>
    </rPh>
    <phoneticPr fontId="4"/>
  </si>
  <si>
    <t>事前連絡の必要有無</t>
    <rPh sb="0" eb="2">
      <t>ジゼン</t>
    </rPh>
    <rPh sb="2" eb="4">
      <t>レンラク</t>
    </rPh>
    <rPh sb="5" eb="7">
      <t>ヒツヨウ</t>
    </rPh>
    <rPh sb="7" eb="9">
      <t>ウム</t>
    </rPh>
    <phoneticPr fontId="5"/>
  </si>
  <si>
    <t>事前連絡の希望時間帯</t>
    <rPh sb="0" eb="2">
      <t>ジゼン</t>
    </rPh>
    <rPh sb="2" eb="4">
      <t>レンラク</t>
    </rPh>
    <rPh sb="5" eb="7">
      <t>キボウ</t>
    </rPh>
    <rPh sb="7" eb="10">
      <t>ジカンタイ</t>
    </rPh>
    <phoneticPr fontId="5"/>
  </si>
  <si>
    <t>事前連絡先電話番号</t>
    <rPh sb="0" eb="2">
      <t>ジゼン</t>
    </rPh>
    <rPh sb="2" eb="5">
      <t>レンラクサキ</t>
    </rPh>
    <rPh sb="5" eb="7">
      <t>デンワ</t>
    </rPh>
    <rPh sb="7" eb="9">
      <t>バンゴウ</t>
    </rPh>
    <phoneticPr fontId="5"/>
  </si>
  <si>
    <t>コラボ回線ご利用有無</t>
    <rPh sb="3" eb="5">
      <t>カイセン</t>
    </rPh>
    <rPh sb="6" eb="8">
      <t>リヨウ</t>
    </rPh>
    <rPh sb="8" eb="10">
      <t>ウム</t>
    </rPh>
    <phoneticPr fontId="5"/>
  </si>
  <si>
    <r>
      <rPr>
        <sz val="10"/>
        <color theme="1"/>
        <rFont val="Meiryo UI"/>
        <family val="3"/>
        <charset val="128"/>
      </rPr>
      <t>NTT配線工事有無</t>
    </r>
    <r>
      <rPr>
        <sz val="10"/>
        <color rgb="FFFF0000"/>
        <rFont val="Meiryo UI"/>
        <family val="3"/>
        <charset val="128"/>
      </rPr>
      <t xml:space="preserve">
※当日にNTT配線工事が
あるかをご記入ください。</t>
    </r>
    <rPh sb="3" eb="5">
      <t>ハイセン</t>
    </rPh>
    <rPh sb="5" eb="7">
      <t>コウジ</t>
    </rPh>
    <rPh sb="7" eb="9">
      <t>ウム</t>
    </rPh>
    <rPh sb="11" eb="13">
      <t>トウジツ</t>
    </rPh>
    <rPh sb="17" eb="19">
      <t>ハイセン</t>
    </rPh>
    <rPh sb="19" eb="21">
      <t>コウジ</t>
    </rPh>
    <rPh sb="28" eb="30">
      <t>キニュウ</t>
    </rPh>
    <phoneticPr fontId="5"/>
  </si>
  <si>
    <t>オフィステレフォンＤＩＹシート(表紙)</t>
    <rPh sb="16" eb="18">
      <t>ヒョウシ</t>
    </rPh>
    <phoneticPr fontId="5"/>
  </si>
  <si>
    <t>＜　記入シート　＞</t>
    <rPh sb="2" eb="4">
      <t>キニュウ</t>
    </rPh>
    <phoneticPr fontId="4"/>
  </si>
  <si>
    <r>
      <t>●　記入したシートにチェックを付けてください</t>
    </r>
    <r>
      <rPr>
        <b/>
        <sz val="16"/>
        <color rgb="FFFF0000"/>
        <rFont val="Meiryo UI"/>
        <family val="3"/>
        <charset val="128"/>
      </rPr>
      <t>(必須項目)</t>
    </r>
    <rPh sb="2" eb="4">
      <t>キニュウ</t>
    </rPh>
    <rPh sb="15" eb="16">
      <t>ツ</t>
    </rPh>
    <rPh sb="23" eb="25">
      <t>ヒッス</t>
    </rPh>
    <rPh sb="25" eb="27">
      <t>コウモク</t>
    </rPh>
    <phoneticPr fontId="4"/>
  </si>
  <si>
    <t>＜　ITSSサポートの申込み確認　＞</t>
    <rPh sb="11" eb="13">
      <t>モウシコ</t>
    </rPh>
    <rPh sb="14" eb="16">
      <t>カクニン</t>
    </rPh>
    <phoneticPr fontId="4"/>
  </si>
  <si>
    <t>申込み内容</t>
    <rPh sb="0" eb="2">
      <t>モウシコ</t>
    </rPh>
    <rPh sb="3" eb="5">
      <t>ナイヨウ</t>
    </rPh>
    <phoneticPr fontId="5"/>
  </si>
  <si>
    <t>チェック欄</t>
    <rPh sb="4" eb="5">
      <t>ラン</t>
    </rPh>
    <phoneticPr fontId="4"/>
  </si>
  <si>
    <t>シート名称</t>
    <rPh sb="3" eb="5">
      <t>メイショウ</t>
    </rPh>
    <phoneticPr fontId="4"/>
  </si>
  <si>
    <t>シートの内容</t>
    <rPh sb="4" eb="6">
      <t>ナイヨウ</t>
    </rPh>
    <phoneticPr fontId="4"/>
  </si>
  <si>
    <t>オフィステレフォンを新設する場合にご記入下さい。</t>
    <rPh sb="10" eb="12">
      <t>シンセツ</t>
    </rPh>
    <rPh sb="14" eb="16">
      <t>バアイ</t>
    </rPh>
    <rPh sb="18" eb="20">
      <t>キニュウ</t>
    </rPh>
    <rPh sb="20" eb="21">
      <t>クダ</t>
    </rPh>
    <phoneticPr fontId="4"/>
  </si>
  <si>
    <t>＜　基本情報  ＞</t>
    <rPh sb="2" eb="4">
      <t>キホン</t>
    </rPh>
    <rPh sb="4" eb="6">
      <t>ジョウホウ</t>
    </rPh>
    <phoneticPr fontId="4"/>
  </si>
  <si>
    <t>オフィステレフォンの設定変更を行う場合にご記入ください。
発着信の鳴動設定や機器の構成(台数、端末種別)の設定変更を行います。</t>
    <phoneticPr fontId="4"/>
  </si>
  <si>
    <t>●　設定変更時の留意事項を確認のうえ、事前連絡の要否をご選択ください。</t>
    <rPh sb="2" eb="4">
      <t>セッテイ</t>
    </rPh>
    <rPh sb="4" eb="6">
      <t>ヘンコウ</t>
    </rPh>
    <rPh sb="6" eb="7">
      <t>ジ</t>
    </rPh>
    <rPh sb="8" eb="10">
      <t>リュウイ</t>
    </rPh>
    <rPh sb="10" eb="12">
      <t>ジコウ</t>
    </rPh>
    <rPh sb="13" eb="15">
      <t>カクニン</t>
    </rPh>
    <rPh sb="19" eb="21">
      <t>ジゼン</t>
    </rPh>
    <rPh sb="21" eb="23">
      <t>レンラク</t>
    </rPh>
    <rPh sb="24" eb="26">
      <t>ヨウヒ</t>
    </rPh>
    <rPh sb="28" eb="30">
      <t>センタク</t>
    </rPh>
    <phoneticPr fontId="4"/>
  </si>
  <si>
    <t>●　事前連絡が必要な場合、事前連絡先をご記入ください。</t>
    <rPh sb="2" eb="4">
      <t>ジゼン</t>
    </rPh>
    <rPh sb="4" eb="6">
      <t>レンラク</t>
    </rPh>
    <rPh sb="7" eb="9">
      <t>ヒツヨウ</t>
    </rPh>
    <rPh sb="10" eb="12">
      <t>バアイ</t>
    </rPh>
    <rPh sb="13" eb="15">
      <t>ジゼン</t>
    </rPh>
    <rPh sb="15" eb="17">
      <t>レンラク</t>
    </rPh>
    <rPh sb="17" eb="18">
      <t>サキ</t>
    </rPh>
    <rPh sb="20" eb="22">
      <t>キニュウ</t>
    </rPh>
    <phoneticPr fontId="4"/>
  </si>
  <si>
    <r>
      <t>●　申込み内容をご記入下さい</t>
    </r>
    <r>
      <rPr>
        <b/>
        <sz val="16"/>
        <color rgb="FFFF0000"/>
        <rFont val="Meiryo UI"/>
        <family val="3"/>
        <charset val="128"/>
      </rPr>
      <t>(必須項目)</t>
    </r>
    <rPh sb="2" eb="3">
      <t>モウ</t>
    </rPh>
    <rPh sb="3" eb="4">
      <t>コ</t>
    </rPh>
    <rPh sb="5" eb="7">
      <t>ナイヨウ</t>
    </rPh>
    <rPh sb="9" eb="11">
      <t>キニュウ</t>
    </rPh>
    <rPh sb="11" eb="12">
      <t>クダ</t>
    </rPh>
    <phoneticPr fontId="4"/>
  </si>
  <si>
    <t>構成の変更有無</t>
    <rPh sb="0" eb="2">
      <t>コウセイ</t>
    </rPh>
    <rPh sb="3" eb="5">
      <t>ヘンコウ</t>
    </rPh>
    <rPh sb="5" eb="7">
      <t>ウム</t>
    </rPh>
    <phoneticPr fontId="4"/>
  </si>
  <si>
    <t>電話機へワンタッチダイヤルの登録を行います。
※特に希望が無い場合は不要です。</t>
    <phoneticPr fontId="4"/>
  </si>
  <si>
    <t>・アナログポート(LINE1～4)に接続の電話機は変更できません、</t>
    <rPh sb="18" eb="20">
      <t>セツゾク</t>
    </rPh>
    <rPh sb="21" eb="23">
      <t>デンワ</t>
    </rPh>
    <rPh sb="23" eb="24">
      <t>キ</t>
    </rPh>
    <rPh sb="25" eb="27">
      <t>ヘンコウ</t>
    </rPh>
    <phoneticPr fontId="5"/>
  </si>
  <si>
    <t>【変更前(現在)のご利用構成】</t>
    <rPh sb="1" eb="3">
      <t>ヘンコウ</t>
    </rPh>
    <rPh sb="3" eb="4">
      <t>マエ</t>
    </rPh>
    <rPh sb="5" eb="7">
      <t>ゲンザイ</t>
    </rPh>
    <rPh sb="10" eb="12">
      <t>リヨウ</t>
    </rPh>
    <rPh sb="12" eb="14">
      <t>コウセイ</t>
    </rPh>
    <phoneticPr fontId="4"/>
  </si>
  <si>
    <t>【変更後のご利用構成】</t>
    <rPh sb="1" eb="3">
      <t>ヘンコウ</t>
    </rPh>
    <rPh sb="3" eb="4">
      <t>ゴ</t>
    </rPh>
    <rPh sb="6" eb="8">
      <t>リヨウ</t>
    </rPh>
    <rPh sb="8" eb="10">
      <t>コウセイ</t>
    </rPh>
    <phoneticPr fontId="4"/>
  </si>
  <si>
    <t>チャネル</t>
    <phoneticPr fontId="4"/>
  </si>
  <si>
    <t>留意事項を確認しました。</t>
    <phoneticPr fontId="4"/>
  </si>
  <si>
    <t>設定変更時の
データ抽出作業について</t>
    <phoneticPr fontId="4"/>
  </si>
  <si>
    <r>
      <t>その他備考　</t>
    </r>
    <r>
      <rPr>
        <b/>
        <sz val="12"/>
        <color rgb="FFFF0000"/>
        <rFont val="Meiryo UI"/>
        <family val="3"/>
        <charset val="128"/>
      </rPr>
      <t>※DIYシートに無い設定変更はできません。補足事項等をご記載ください。</t>
    </r>
    <rPh sb="2" eb="3">
      <t>タ</t>
    </rPh>
    <rPh sb="3" eb="5">
      <t>ビコウ</t>
    </rPh>
    <rPh sb="14" eb="15">
      <t>ナ</t>
    </rPh>
    <rPh sb="16" eb="18">
      <t>セッテイ</t>
    </rPh>
    <rPh sb="18" eb="20">
      <t>ヘンコウ</t>
    </rPh>
    <rPh sb="27" eb="31">
      <t>ホソクジコウ</t>
    </rPh>
    <rPh sb="31" eb="32">
      <t>トウ</t>
    </rPh>
    <rPh sb="34" eb="36">
      <t>キサイ</t>
    </rPh>
    <phoneticPr fontId="4"/>
  </si>
  <si>
    <t>有効</t>
    <rPh sb="0" eb="2">
      <t>ユウコウ</t>
    </rPh>
    <phoneticPr fontId="5"/>
  </si>
  <si>
    <t>無効</t>
    <rPh sb="0" eb="2">
      <t>ムコウ</t>
    </rPh>
    <phoneticPr fontId="5"/>
  </si>
  <si>
    <t>1-1.ご利用方法の変更をご希望する端末と応答する着信番号について、変更後のご利用方法についてご記入ください。</t>
    <rPh sb="5" eb="7">
      <t>リヨウ</t>
    </rPh>
    <rPh sb="7" eb="9">
      <t>ホウホウ</t>
    </rPh>
    <rPh sb="10" eb="12">
      <t>ヘンコウ</t>
    </rPh>
    <rPh sb="14" eb="16">
      <t>キボウ</t>
    </rPh>
    <rPh sb="18" eb="20">
      <t>タンマツ</t>
    </rPh>
    <rPh sb="21" eb="23">
      <t>オウトウ</t>
    </rPh>
    <rPh sb="25" eb="27">
      <t>チャクシン</t>
    </rPh>
    <rPh sb="27" eb="29">
      <t>バンゴウ</t>
    </rPh>
    <rPh sb="34" eb="36">
      <t>ヘンコウ</t>
    </rPh>
    <rPh sb="36" eb="37">
      <t>ゴ</t>
    </rPh>
    <rPh sb="39" eb="41">
      <t>リヨウ</t>
    </rPh>
    <rPh sb="41" eb="43">
      <t>ホウホウ</t>
    </rPh>
    <rPh sb="48" eb="50">
      <t>キニュウ</t>
    </rPh>
    <phoneticPr fontId="4"/>
  </si>
  <si>
    <t>電話番号①
(主契約番号)</t>
    <rPh sb="0" eb="4">
      <t>デンワバンゴウ</t>
    </rPh>
    <rPh sb="7" eb="10">
      <t>シュケイヤク</t>
    </rPh>
    <rPh sb="10" eb="12">
      <t>バンゴウ</t>
    </rPh>
    <phoneticPr fontId="4"/>
  </si>
  <si>
    <t>電話番号②</t>
    <rPh sb="0" eb="4">
      <t>デンワバンゴウ</t>
    </rPh>
    <phoneticPr fontId="4"/>
  </si>
  <si>
    <t>電話番号③</t>
    <rPh sb="0" eb="4">
      <t>デンワバンゴウ</t>
    </rPh>
    <phoneticPr fontId="4"/>
  </si>
  <si>
    <t>電話番号④</t>
    <rPh sb="0" eb="4">
      <t>デンワバンゴウ</t>
    </rPh>
    <phoneticPr fontId="4"/>
  </si>
  <si>
    <t>電話番号⑤</t>
    <rPh sb="0" eb="4">
      <t>デンワバンゴウ</t>
    </rPh>
    <phoneticPr fontId="4"/>
  </si>
  <si>
    <t>電話番号⑥</t>
    <rPh sb="0" eb="4">
      <t>デンワバンゴウ</t>
    </rPh>
    <phoneticPr fontId="4"/>
  </si>
  <si>
    <t>メロディ1</t>
  </si>
  <si>
    <t>トーン1
(初期値)</t>
    <rPh sb="6" eb="8">
      <t>ショキ</t>
    </rPh>
    <rPh sb="8" eb="9">
      <t>チ</t>
    </rPh>
    <phoneticPr fontId="5"/>
  </si>
  <si>
    <t>標準動作モード</t>
    <phoneticPr fontId="4"/>
  </si>
  <si>
    <t>システム動作モード</t>
    <phoneticPr fontId="4"/>
  </si>
  <si>
    <t>有効</t>
    <rPh sb="0" eb="2">
      <t>ユウコウ</t>
    </rPh>
    <phoneticPr fontId="4"/>
  </si>
  <si>
    <t>無効</t>
    <rPh sb="0" eb="2">
      <t>ムコウ</t>
    </rPh>
    <phoneticPr fontId="4"/>
  </si>
  <si>
    <t>留守番電話・自動応答の設定変更有無</t>
    <rPh sb="0" eb="5">
      <t>ルスバンデンワ</t>
    </rPh>
    <rPh sb="6" eb="8">
      <t>ジドウ</t>
    </rPh>
    <rPh sb="8" eb="10">
      <t>オウトウ</t>
    </rPh>
    <rPh sb="11" eb="13">
      <t>セッテイ</t>
    </rPh>
    <rPh sb="13" eb="15">
      <t>ヘンコウ</t>
    </rPh>
    <rPh sb="15" eb="17">
      <t>ウム</t>
    </rPh>
    <phoneticPr fontId="5"/>
  </si>
  <si>
    <t>無し</t>
    <rPh sb="0" eb="1">
      <t>ナ</t>
    </rPh>
    <phoneticPr fontId="4"/>
  </si>
  <si>
    <t>有り</t>
    <rPh sb="0" eb="1">
      <t>ア</t>
    </rPh>
    <phoneticPr fontId="4"/>
  </si>
  <si>
    <t>有</t>
    <rPh sb="0" eb="1">
      <t>アリ</t>
    </rPh>
    <phoneticPr fontId="4"/>
  </si>
  <si>
    <t>無</t>
    <rPh sb="0" eb="1">
      <t>ナ</t>
    </rPh>
    <phoneticPr fontId="4"/>
  </si>
  <si>
    <t>9～12時</t>
    <phoneticPr fontId="4"/>
  </si>
  <si>
    <t>12～15時</t>
    <phoneticPr fontId="4"/>
  </si>
  <si>
    <t>15～18時</t>
    <phoneticPr fontId="4"/>
  </si>
  <si>
    <t>18～21時</t>
    <phoneticPr fontId="4"/>
  </si>
  <si>
    <t>新規申込み</t>
    <phoneticPr fontId="4"/>
  </si>
  <si>
    <t>設定変更(端末追加なし)</t>
    <phoneticPr fontId="4"/>
  </si>
  <si>
    <t>設定変更(端末追加あり)</t>
    <phoneticPr fontId="4"/>
  </si>
  <si>
    <t>配線工事無し</t>
    <phoneticPr fontId="4"/>
  </si>
  <si>
    <t>配線工事有り</t>
    <phoneticPr fontId="4"/>
  </si>
  <si>
    <t>ご所属（任意）</t>
    <rPh sb="1" eb="3">
      <t>ショゾク</t>
    </rPh>
    <rPh sb="4" eb="6">
      <t>ニンイ</t>
    </rPh>
    <phoneticPr fontId="5"/>
  </si>
  <si>
    <t>ダイヤルパルス</t>
    <phoneticPr fontId="4"/>
  </si>
  <si>
    <t>プッシュボタン
（初期値）</t>
  </si>
  <si>
    <t>プッシュボタン
（初期値）</t>
    <phoneticPr fontId="4"/>
  </si>
  <si>
    <t>01_DIYシート(新規)</t>
    <rPh sb="10" eb="12">
      <t>シンキ</t>
    </rPh>
    <phoneticPr fontId="4"/>
  </si>
  <si>
    <t>02_発着信・機器構成の変更(設定変更)</t>
    <phoneticPr fontId="4"/>
  </si>
  <si>
    <t>03_ワンタッチダイヤルの登録(オプション)</t>
    <phoneticPr fontId="4"/>
  </si>
  <si>
    <t>・ビジネスフォン端末のキーのご利用方法は、「【参考】キーのご利用方法」シートを参照ください</t>
    <rPh sb="23" eb="25">
      <t>サンコウ</t>
    </rPh>
    <rPh sb="30" eb="34">
      <t>リヨウホウホウ</t>
    </rPh>
    <phoneticPr fontId="5"/>
  </si>
  <si>
    <r>
      <t>ご利用される機器とその台数をご記入ください。</t>
    </r>
    <r>
      <rPr>
        <b/>
        <sz val="12"/>
        <color rgb="FFFF0000"/>
        <rFont val="Meiryo UI"/>
        <family val="3"/>
        <charset val="128"/>
      </rPr>
      <t>※ご利用がない機器は0台を選択してください。</t>
    </r>
    <rPh sb="1" eb="3">
      <t>リヨウ</t>
    </rPh>
    <rPh sb="6" eb="8">
      <t>キキ</t>
    </rPh>
    <rPh sb="11" eb="13">
      <t>ダイスウ</t>
    </rPh>
    <rPh sb="15" eb="17">
      <t>キニュウ</t>
    </rPh>
    <rPh sb="24" eb="26">
      <t>リヨウ</t>
    </rPh>
    <rPh sb="29" eb="31">
      <t>キキ</t>
    </rPh>
    <rPh sb="33" eb="34">
      <t>ダイ</t>
    </rPh>
    <rPh sb="35" eb="37">
      <t>センタク</t>
    </rPh>
    <phoneticPr fontId="5"/>
  </si>
  <si>
    <t>□</t>
    <phoneticPr fontId="4"/>
  </si>
  <si>
    <t>■</t>
    <phoneticPr fontId="4"/>
  </si>
  <si>
    <r>
      <t>＜　設定変更情報　＞　</t>
    </r>
    <r>
      <rPr>
        <sz val="14"/>
        <color theme="1"/>
        <rFont val="Meiryo UI"/>
        <family val="3"/>
        <charset val="128"/>
      </rPr>
      <t>※設定変更の申込時のみご記入ください。</t>
    </r>
    <rPh sb="2" eb="4">
      <t>セッテイ</t>
    </rPh>
    <rPh sb="4" eb="6">
      <t>ヘンコウ</t>
    </rPh>
    <rPh sb="6" eb="8">
      <t>ジョウホウ</t>
    </rPh>
    <rPh sb="12" eb="14">
      <t>セッテイ</t>
    </rPh>
    <rPh sb="14" eb="16">
      <t>ヘンコウ</t>
    </rPh>
    <rPh sb="17" eb="20">
      <t>モウシコミジ</t>
    </rPh>
    <rPh sb="23" eb="25">
      <t>キニュウ</t>
    </rPh>
    <phoneticPr fontId="4"/>
  </si>
  <si>
    <r>
      <t>・システム動作モードでは、</t>
    </r>
    <r>
      <rPr>
        <b/>
        <sz val="12"/>
        <color rgb="FFFF0000"/>
        <rFont val="Meiryo UI"/>
        <family val="3"/>
        <charset val="128"/>
      </rPr>
      <t>着信後鳴動せずに自動応答または留守番電話を行います</t>
    </r>
    <r>
      <rPr>
        <sz val="12"/>
        <color rgb="FFFF0000"/>
        <rFont val="Meiryo UI"/>
        <family val="3"/>
        <charset val="128"/>
      </rPr>
      <t>(着信の鳴動後何秒後に自動応答または留守番電話による応答を行うかは設定できません)</t>
    </r>
    <phoneticPr fontId="5"/>
  </si>
  <si>
    <t>IP多機能電話機</t>
    <phoneticPr fontId="4"/>
  </si>
  <si>
    <t>Wi-Fiコードレスフォン</t>
    <phoneticPr fontId="4"/>
  </si>
  <si>
    <t>スマートフォン</t>
    <phoneticPr fontId="4"/>
  </si>
  <si>
    <t>IP単体電話機アダプタ</t>
    <phoneticPr fontId="4"/>
  </si>
  <si>
    <t>スマートフォン
(端末変更)</t>
    <rPh sb="9" eb="11">
      <t>タンマツ</t>
    </rPh>
    <rPh sb="11" eb="13">
      <t>ヘンコウ</t>
    </rPh>
    <phoneticPr fontId="4"/>
  </si>
  <si>
    <t>・ビジネスフォン端末のキーのご利用方法は、「【参考】キーのご利用方法」シートを参照ください</t>
    <phoneticPr fontId="5"/>
  </si>
  <si>
    <t>2-3. 自動応答または留守番電話の機能をON/OFF操作する端末を指定して下さい。</t>
    <rPh sb="5" eb="7">
      <t>ジドウ</t>
    </rPh>
    <rPh sb="7" eb="9">
      <t>オウトウ</t>
    </rPh>
    <rPh sb="12" eb="15">
      <t>ルスバン</t>
    </rPh>
    <rPh sb="15" eb="17">
      <t>デンワ</t>
    </rPh>
    <rPh sb="18" eb="20">
      <t>キノウ</t>
    </rPh>
    <rPh sb="27" eb="29">
      <t>ソウサ</t>
    </rPh>
    <rPh sb="31" eb="33">
      <t>タンマツ</t>
    </rPh>
    <rPh sb="34" eb="36">
      <t>シテイ</t>
    </rPh>
    <rPh sb="38" eb="39">
      <t>クダ</t>
    </rPh>
    <phoneticPr fontId="4"/>
  </si>
  <si>
    <t>・自動応答機能または留守番電話機能を利用いただく場合は、1台はON/OFF操作電話機の指定が必要です。</t>
    <rPh sb="1" eb="3">
      <t>ジドウ</t>
    </rPh>
    <rPh sb="3" eb="5">
      <t>オウトウ</t>
    </rPh>
    <rPh sb="5" eb="7">
      <t>キノウ</t>
    </rPh>
    <rPh sb="10" eb="13">
      <t>ルスバン</t>
    </rPh>
    <rPh sb="13" eb="15">
      <t>デンワ</t>
    </rPh>
    <rPh sb="15" eb="17">
      <t>キノウ</t>
    </rPh>
    <rPh sb="18" eb="20">
      <t>リヨウ</t>
    </rPh>
    <rPh sb="24" eb="26">
      <t>バアイ</t>
    </rPh>
    <rPh sb="28" eb="30">
      <t>イチダイ</t>
    </rPh>
    <rPh sb="37" eb="39">
      <t>ソウサ</t>
    </rPh>
    <rPh sb="39" eb="41">
      <t>デンワ</t>
    </rPh>
    <rPh sb="41" eb="42">
      <t>キ</t>
    </rPh>
    <rPh sb="43" eb="45">
      <t>シテイ</t>
    </rPh>
    <rPh sb="46" eb="48">
      <t>ヒツヨウ</t>
    </rPh>
    <phoneticPr fontId="4"/>
  </si>
  <si>
    <t>・ 「ON/OFF操作電話機」に設定した端末で、自動応答機能(または留守番電話機能)のON/OFF操作が可能になります。</t>
    <rPh sb="16" eb="18">
      <t>セッテイ</t>
    </rPh>
    <rPh sb="20" eb="22">
      <t>タンマツ</t>
    </rPh>
    <rPh sb="24" eb="26">
      <t>ジドウ</t>
    </rPh>
    <rPh sb="26" eb="28">
      <t>オウトウ</t>
    </rPh>
    <rPh sb="28" eb="30">
      <t>キノウ</t>
    </rPh>
    <rPh sb="34" eb="37">
      <t>ルスバン</t>
    </rPh>
    <rPh sb="37" eb="39">
      <t>デンワ</t>
    </rPh>
    <rPh sb="39" eb="41">
      <t>キノウ</t>
    </rPh>
    <rPh sb="49" eb="51">
      <t>ソウサ</t>
    </rPh>
    <rPh sb="52" eb="54">
      <t>カノウ</t>
    </rPh>
    <phoneticPr fontId="4"/>
  </si>
  <si>
    <t>※1-1「接続する端末種別」から参照</t>
    <phoneticPr fontId="4"/>
  </si>
  <si>
    <r>
      <t xml:space="preserve">その他備考 </t>
    </r>
    <r>
      <rPr>
        <b/>
        <sz val="12"/>
        <color rgb="FFFF0000"/>
        <rFont val="Meiryo UI"/>
        <family val="3"/>
        <charset val="128"/>
      </rPr>
      <t>※DIYシートにない設定変更はできません。補足事項等をご記載ください。</t>
    </r>
    <rPh sb="2" eb="3">
      <t>タ</t>
    </rPh>
    <rPh sb="3" eb="5">
      <t>ビコウ</t>
    </rPh>
    <rPh sb="16" eb="18">
      <t>セッテイ</t>
    </rPh>
    <rPh sb="18" eb="20">
      <t>ヘンコウ</t>
    </rPh>
    <rPh sb="27" eb="29">
      <t>ホソク</t>
    </rPh>
    <rPh sb="29" eb="32">
      <t>ジコウトウ</t>
    </rPh>
    <rPh sb="34" eb="36">
      <t>キサイ</t>
    </rPh>
    <phoneticPr fontId="4"/>
  </si>
  <si>
    <t>TEN 1</t>
    <phoneticPr fontId="5"/>
  </si>
  <si>
    <t>TEN 2</t>
    <phoneticPr fontId="5"/>
  </si>
  <si>
    <t>TEN 3</t>
    <phoneticPr fontId="5"/>
  </si>
  <si>
    <t>TEN 4</t>
    <phoneticPr fontId="5"/>
  </si>
  <si>
    <t>TEN 5</t>
    <phoneticPr fontId="5"/>
  </si>
  <si>
    <t>TEN 6</t>
    <phoneticPr fontId="5"/>
  </si>
  <si>
    <t>TEN 7</t>
    <phoneticPr fontId="5"/>
  </si>
  <si>
    <t>TEN 8</t>
    <phoneticPr fontId="5"/>
  </si>
  <si>
    <t>TEN 1</t>
    <phoneticPr fontId="4"/>
  </si>
  <si>
    <t>TEN 2</t>
    <phoneticPr fontId="4"/>
  </si>
  <si>
    <t>TEN 3</t>
    <phoneticPr fontId="4"/>
  </si>
  <si>
    <t>TEN 4</t>
    <phoneticPr fontId="4"/>
  </si>
  <si>
    <t>TEN 5</t>
    <phoneticPr fontId="4"/>
  </si>
  <si>
    <t>TEN 6</t>
    <phoneticPr fontId="4"/>
  </si>
  <si>
    <t>TEN 7</t>
    <phoneticPr fontId="4"/>
  </si>
  <si>
    <t>TEN 8</t>
    <phoneticPr fontId="4"/>
  </si>
  <si>
    <t>TEN 1</t>
    <phoneticPr fontId="5"/>
  </si>
  <si>
    <t>TEN 2</t>
    <phoneticPr fontId="5"/>
  </si>
  <si>
    <t>TEN 3</t>
    <phoneticPr fontId="5"/>
  </si>
  <si>
    <t>TEN 4</t>
    <phoneticPr fontId="5"/>
  </si>
  <si>
    <t>TEN 5</t>
    <phoneticPr fontId="5"/>
  </si>
  <si>
    <t>TEN 6</t>
    <phoneticPr fontId="5"/>
  </si>
  <si>
    <t>TEN 7</t>
    <phoneticPr fontId="5"/>
  </si>
  <si>
    <t>TEN 8</t>
    <phoneticPr fontId="5"/>
  </si>
  <si>
    <t>TEN 1</t>
    <phoneticPr fontId="4"/>
  </si>
  <si>
    <t>TEN 2</t>
    <phoneticPr fontId="4"/>
  </si>
  <si>
    <t>TEN 3</t>
  </si>
  <si>
    <t>TEN 3</t>
    <phoneticPr fontId="4"/>
  </si>
  <si>
    <t>TEN 4</t>
  </si>
  <si>
    <t>TEN 4</t>
    <phoneticPr fontId="4"/>
  </si>
  <si>
    <t>TEN 8</t>
  </si>
  <si>
    <t>TEN 8</t>
    <phoneticPr fontId="4"/>
  </si>
  <si>
    <t>TEN 7</t>
  </si>
  <si>
    <t>TEN 7</t>
    <phoneticPr fontId="4"/>
  </si>
  <si>
    <t>TEN 6</t>
  </si>
  <si>
    <t>TEN 6</t>
    <phoneticPr fontId="4"/>
  </si>
  <si>
    <t>TEN5</t>
    <phoneticPr fontId="4"/>
  </si>
  <si>
    <t>あずけ～るの設定変更有無</t>
    <rPh sb="6" eb="8">
      <t>セッテイ</t>
    </rPh>
    <rPh sb="8" eb="10">
      <t>ヘンコウ</t>
    </rPh>
    <rPh sb="10" eb="12">
      <t>ウム</t>
    </rPh>
    <phoneticPr fontId="5"/>
  </si>
  <si>
    <t>IP多機能電話機</t>
    <phoneticPr fontId="4"/>
  </si>
  <si>
    <t>TEN 1</t>
    <phoneticPr fontId="4"/>
  </si>
  <si>
    <t>TEN 2</t>
    <phoneticPr fontId="4"/>
  </si>
  <si>
    <t>TEN 5</t>
  </si>
  <si>
    <t>TEN 1</t>
  </si>
  <si>
    <t>TEN 2</t>
  </si>
  <si>
    <t>TEN 8</t>
    <phoneticPr fontId="4"/>
  </si>
  <si>
    <t>TEN 7</t>
    <phoneticPr fontId="4"/>
  </si>
  <si>
    <t>TEN 6</t>
    <phoneticPr fontId="4"/>
  </si>
  <si>
    <t>TEN 5</t>
    <phoneticPr fontId="4"/>
  </si>
  <si>
    <t>TEN 4</t>
    <phoneticPr fontId="4"/>
  </si>
  <si>
    <t>TEN 3</t>
    <phoneticPr fontId="4"/>
  </si>
  <si>
    <t>TEN 2</t>
    <phoneticPr fontId="4"/>
  </si>
  <si>
    <t>TEN 1</t>
    <phoneticPr fontId="4"/>
  </si>
  <si>
    <t>Name</t>
  </si>
  <si>
    <t>Name</t>
    <phoneticPr fontId="4"/>
  </si>
  <si>
    <t>Count</t>
  </si>
  <si>
    <t>Count</t>
    <phoneticPr fontId="4"/>
  </si>
  <si>
    <t>Name</t>
    <phoneticPr fontId="4"/>
  </si>
  <si>
    <t>IP単体電話機アダプタ</t>
  </si>
  <si>
    <t>スマートフォンクライアント</t>
  </si>
  <si>
    <t>TotalCount</t>
  </si>
  <si>
    <t>TotalCount</t>
    <phoneticPr fontId="4"/>
  </si>
  <si>
    <t>index</t>
  </si>
  <si>
    <t>index</t>
    <phoneticPr fontId="4"/>
  </si>
  <si>
    <t>NameNo</t>
  </si>
  <si>
    <t>NameNo</t>
    <phoneticPr fontId="4"/>
  </si>
  <si>
    <t>※1-1-A「ご利用される機器とその台数」又は、1-1-C「接続する端末種別」から参照</t>
    <rPh sb="8" eb="10">
      <t>リヨウ</t>
    </rPh>
    <rPh sb="13" eb="15">
      <t>キキ</t>
    </rPh>
    <rPh sb="18" eb="20">
      <t>ダイスウ</t>
    </rPh>
    <rPh sb="21" eb="22">
      <t>マタ</t>
    </rPh>
    <phoneticPr fontId="5"/>
  </si>
  <si>
    <t>TEN</t>
    <phoneticPr fontId="4"/>
  </si>
  <si>
    <t>非表示</t>
    <rPh sb="0" eb="3">
      <t>ヒヒョウジ</t>
    </rPh>
    <phoneticPr fontId="4"/>
  </si>
  <si>
    <t>【送付先】
オフィステレフォンサポートセンタ
Email：oftel-ml@east.ntt.co.jp
受付時間：平日 9:00～17：00</t>
    <rPh sb="1" eb="3">
      <t>ソウフ</t>
    </rPh>
    <phoneticPr fontId="4"/>
  </si>
  <si>
    <t>端末種別</t>
    <rPh sb="0" eb="2">
      <t>タンマツ</t>
    </rPh>
    <rPh sb="2" eb="4">
      <t>シュベツ</t>
    </rPh>
    <phoneticPr fontId="4"/>
  </si>
  <si>
    <t>・IP単体電話機アダプタは「ON/OFF操作電話機」の指定ができません。</t>
    <rPh sb="3" eb="5">
      <t>タンタイ</t>
    </rPh>
    <rPh sb="5" eb="8">
      <t>デンワキ</t>
    </rPh>
    <rPh sb="20" eb="22">
      <t>ソウサ</t>
    </rPh>
    <rPh sb="22" eb="25">
      <t>デンワキ</t>
    </rPh>
    <rPh sb="27" eb="29">
      <t>シテイ</t>
    </rPh>
    <phoneticPr fontId="5"/>
  </si>
  <si>
    <t>ON/OFF操作電話機</t>
    <phoneticPr fontId="4"/>
  </si>
  <si>
    <t>・IP単体電話機アダプタは「ON/OFF操作電話機」の指定ができません。</t>
    <phoneticPr fontId="4"/>
  </si>
  <si>
    <t>DIYシート（新規</t>
    <rPh sb="7" eb="9">
      <t>シンキ</t>
    </rPh>
    <phoneticPr fontId="4"/>
  </si>
  <si>
    <t>DIYシート（変更</t>
    <rPh sb="7" eb="9">
      <t>ヘンコウ</t>
    </rPh>
    <phoneticPr fontId="4"/>
  </si>
  <si>
    <t>oftel</t>
    <phoneticPr fontId="4"/>
  </si>
  <si>
    <r>
      <t xml:space="preserve">DIY希望日
</t>
    </r>
    <r>
      <rPr>
        <sz val="10"/>
        <color rgb="FFFF0000"/>
        <rFont val="Meiryo UI"/>
        <family val="3"/>
        <charset val="128"/>
      </rPr>
      <t xml:space="preserve">※　本シートの送付日から
</t>
    </r>
    <r>
      <rPr>
        <b/>
        <sz val="12"/>
        <color rgb="FFFF0000"/>
        <rFont val="Meiryo UI"/>
        <family val="3"/>
        <charset val="128"/>
      </rPr>
      <t>5営業日</t>
    </r>
    <r>
      <rPr>
        <sz val="10"/>
        <color rgb="FFFF0000"/>
        <rFont val="Meiryo UI"/>
        <family val="3"/>
        <charset val="128"/>
      </rPr>
      <t>以降をご記入ください。</t>
    </r>
    <rPh sb="3" eb="5">
      <t>キボウ</t>
    </rPh>
    <phoneticPr fontId="5"/>
  </si>
  <si>
    <t>ワンタッチダイヤルキー1</t>
    <phoneticPr fontId="4"/>
  </si>
  <si>
    <r>
      <t>ナンバーディスプレイのご利用の有無</t>
    </r>
    <r>
      <rPr>
        <sz val="10"/>
        <color rgb="FFFF0000"/>
        <rFont val="Meiryo UI"/>
        <family val="3"/>
        <charset val="128"/>
      </rPr>
      <t>（必須）
※別途ナンバーディスプレイの契約が必要です</t>
    </r>
    <rPh sb="12" eb="14">
      <t>リヨウ</t>
    </rPh>
    <rPh sb="15" eb="17">
      <t>ウム</t>
    </rPh>
    <rPh sb="18" eb="20">
      <t>ヒッス</t>
    </rPh>
    <phoneticPr fontId="4"/>
  </si>
  <si>
    <t>※オフィステレフォンサポートセンタへ送付する日付をご記入ください。</t>
    <rPh sb="22" eb="24">
      <t>ヒヅケ</t>
    </rPh>
    <phoneticPr fontId="4"/>
  </si>
  <si>
    <r>
      <t xml:space="preserve">事前連絡希望日
</t>
    </r>
    <r>
      <rPr>
        <sz val="10"/>
        <color rgb="FFFF0000"/>
        <rFont val="Meiryo UI"/>
        <family val="3"/>
        <charset val="128"/>
      </rPr>
      <t xml:space="preserve">(DIY希望日から
</t>
    </r>
    <r>
      <rPr>
        <b/>
        <sz val="11"/>
        <color rgb="FFFF0000"/>
        <rFont val="Meiryo UI"/>
        <family val="3"/>
        <charset val="128"/>
      </rPr>
      <t>2営業日前</t>
    </r>
    <r>
      <rPr>
        <sz val="10"/>
        <color rgb="FFFF0000"/>
        <rFont val="Meiryo UI"/>
        <family val="3"/>
        <charset val="128"/>
      </rPr>
      <t>まででご記入ください。)</t>
    </r>
    <rPh sb="0" eb="2">
      <t>ジゼン</t>
    </rPh>
    <rPh sb="2" eb="4">
      <t>レンラク</t>
    </rPh>
    <rPh sb="4" eb="7">
      <t>キボウビ</t>
    </rPh>
    <rPh sb="12" eb="15">
      <t>キボウビ</t>
    </rPh>
    <rPh sb="19" eb="22">
      <t>エイギョウビ</t>
    </rPh>
    <rPh sb="22" eb="23">
      <t>マエ</t>
    </rPh>
    <rPh sb="27" eb="29">
      <t>キニュウ</t>
    </rPh>
    <phoneticPr fontId="4"/>
  </si>
  <si>
    <r>
      <rPr>
        <sz val="12"/>
        <color rgb="FFFF0000"/>
        <rFont val="Meiryo UI"/>
        <family val="3"/>
        <charset val="128"/>
      </rPr>
      <t>※設定変更希望日の</t>
    </r>
    <r>
      <rPr>
        <b/>
        <sz val="14"/>
        <color rgb="FFFF0000"/>
        <rFont val="Meiryo UI"/>
        <family val="3"/>
        <charset val="128"/>
      </rPr>
      <t>2営業日前</t>
    </r>
    <r>
      <rPr>
        <sz val="12"/>
        <color rgb="FFFF0000"/>
        <rFont val="Meiryo UI"/>
        <family val="3"/>
        <charset val="128"/>
      </rPr>
      <t>までに、お客様環境に設置されている主装置の設定データをサポートセンタから遠隔作業にて抽出させていただきます。
※事前のデータ抽出作業に伴う主装置の再起動などは発生いたしません。万が一、再起動が必要と判断した場合には「事前連絡先電話番号」へ連絡し相談させて頂きます。
※なお、当日の設定変更作業では主装置の再起動が発生します。</t>
    </r>
    <r>
      <rPr>
        <sz val="12"/>
        <rFont val="Meiryo UI"/>
        <family val="3"/>
        <charset val="128"/>
      </rPr>
      <t xml:space="preserve">
●「事前連絡の必要有無」が＜有＞の場合：データ抽出を始める前に、サポートセンタから確認の為、「事前連絡先電話番号」へご連絡させていただきます。
●「事前連絡の必要有無」が＜無＞の場合：データ抽出の承諾済みとし、データ抽出に関するサポートセンタからの事前連絡を省略します。</t>
    </r>
    <rPh sb="1" eb="3">
      <t>セッテイ</t>
    </rPh>
    <rPh sb="3" eb="5">
      <t>ヘンコウ</t>
    </rPh>
    <rPh sb="5" eb="8">
      <t>キボウビ</t>
    </rPh>
    <rPh sb="13" eb="14">
      <t>マエ</t>
    </rPh>
    <rPh sb="19" eb="20">
      <t>キャク</t>
    </rPh>
    <rPh sb="20" eb="21">
      <t>サマ</t>
    </rPh>
    <rPh sb="21" eb="23">
      <t>カンキョウ</t>
    </rPh>
    <rPh sb="24" eb="26">
      <t>セッチ</t>
    </rPh>
    <rPh sb="31" eb="32">
      <t>シュ</t>
    </rPh>
    <rPh sb="32" eb="33">
      <t>ソウ</t>
    </rPh>
    <rPh sb="33" eb="34">
      <t>チ</t>
    </rPh>
    <rPh sb="35" eb="37">
      <t>セッテイ</t>
    </rPh>
    <rPh sb="50" eb="52">
      <t>エンカク</t>
    </rPh>
    <rPh sb="52" eb="54">
      <t>サギョウ</t>
    </rPh>
    <rPh sb="56" eb="58">
      <t>チュウシュツ</t>
    </rPh>
    <rPh sb="70" eb="72">
      <t>ジゼン</t>
    </rPh>
    <rPh sb="76" eb="78">
      <t>チュウシュツ</t>
    </rPh>
    <rPh sb="83" eb="84">
      <t>シュ</t>
    </rPh>
    <rPh sb="84" eb="85">
      <t>ソウ</t>
    </rPh>
    <rPh sb="85" eb="86">
      <t>チ</t>
    </rPh>
    <rPh sb="127" eb="129">
      <t>デンワ</t>
    </rPh>
    <rPh sb="129" eb="131">
      <t>バンゴウ</t>
    </rPh>
    <rPh sb="151" eb="153">
      <t>トウジツ</t>
    </rPh>
    <rPh sb="154" eb="156">
      <t>セッテイ</t>
    </rPh>
    <rPh sb="156" eb="158">
      <t>ヘンコウ</t>
    </rPh>
    <rPh sb="158" eb="160">
      <t>サギョウ</t>
    </rPh>
    <rPh sb="162" eb="163">
      <t>シュ</t>
    </rPh>
    <rPh sb="163" eb="164">
      <t>ソウ</t>
    </rPh>
    <rPh sb="164" eb="165">
      <t>チ</t>
    </rPh>
    <rPh sb="166" eb="169">
      <t>サイキドウ</t>
    </rPh>
    <rPh sb="170" eb="172">
      <t>ハッセイ</t>
    </rPh>
    <rPh sb="179" eb="181">
      <t>ジゼン</t>
    </rPh>
    <rPh sb="181" eb="183">
      <t>レンラク</t>
    </rPh>
    <rPh sb="184" eb="186">
      <t>ヒツヨウ</t>
    </rPh>
    <rPh sb="186" eb="188">
      <t>ウム</t>
    </rPh>
    <rPh sb="191" eb="192">
      <t>ア</t>
    </rPh>
    <rPh sb="194" eb="196">
      <t>バアイ</t>
    </rPh>
    <rPh sb="200" eb="202">
      <t>チュウシュツ</t>
    </rPh>
    <rPh sb="203" eb="204">
      <t>ハジ</t>
    </rPh>
    <rPh sb="206" eb="207">
      <t>マエ</t>
    </rPh>
    <rPh sb="218" eb="220">
      <t>カクニン</t>
    </rPh>
    <rPh sb="221" eb="222">
      <t>タメ</t>
    </rPh>
    <rPh sb="224" eb="226">
      <t>ジゼン</t>
    </rPh>
    <rPh sb="226" eb="229">
      <t>レンラクサキ</t>
    </rPh>
    <rPh sb="229" eb="231">
      <t>デンワ</t>
    </rPh>
    <rPh sb="231" eb="233">
      <t>バンゴウ</t>
    </rPh>
    <rPh sb="236" eb="238">
      <t>レンラク</t>
    </rPh>
    <rPh sb="263" eb="264">
      <t>ナ</t>
    </rPh>
    <rPh sb="266" eb="268">
      <t>バアイ</t>
    </rPh>
    <rPh sb="272" eb="274">
      <t>チュウシュツ</t>
    </rPh>
    <rPh sb="275" eb="277">
      <t>ショウダク</t>
    </rPh>
    <rPh sb="277" eb="278">
      <t>ズ</t>
    </rPh>
    <rPh sb="288" eb="289">
      <t>カン</t>
    </rPh>
    <rPh sb="301" eb="303">
      <t>ジゼン</t>
    </rPh>
    <rPh sb="306" eb="308">
      <t>ショウリャク</t>
    </rPh>
    <phoneticPr fontId="5"/>
  </si>
  <si>
    <r>
      <t>ひかり電話電話番号
※</t>
    </r>
    <r>
      <rPr>
        <sz val="10"/>
        <color rgb="FFFF0000"/>
        <rFont val="Meiryo UI"/>
        <family val="3"/>
        <charset val="128"/>
      </rPr>
      <t>オフィステレフォンでご利用になるひかり電話の電話番号を、主契約番号から順にご記入ください。</t>
    </r>
    <rPh sb="3" eb="5">
      <t>デンワ</t>
    </rPh>
    <rPh sb="5" eb="7">
      <t>デンワ</t>
    </rPh>
    <rPh sb="7" eb="9">
      <t>バンゴウ</t>
    </rPh>
    <phoneticPr fontId="4"/>
  </si>
  <si>
    <t>※ご契約されているひかり電話のチャネル数をご記入ください。</t>
    <phoneticPr fontId="4"/>
  </si>
  <si>
    <t>指定なし</t>
    <rPh sb="0" eb="2">
      <t>シテイ</t>
    </rPh>
    <phoneticPr fontId="4"/>
  </si>
  <si>
    <t>※インターネットサービスプロバイダから通知されるＩＤおよびパスワードをご記入ください。</t>
    <phoneticPr fontId="5"/>
  </si>
  <si>
    <t>【ご利用される構成について】
■ ご利用構成の説明を参照いただき、ご利用される方法にあった構成を選択ください。
■ 「ご利用構成Ａ」でご利用いただく場合は、このまま１-２項にお進みください。
■ 「ご利用構成Ｂ」、「ご利用構成Ｃ」を選択されたお客様は、１-１-Ｂ項、または、１-１-Ｃ項をご記入いただき、１-２項にお進みください。</t>
    <phoneticPr fontId="5"/>
  </si>
  <si>
    <t>【「ご利用構成Ｂ」でご利用時の設定について】
■ １-１項で「ご利用構成Ｂ」を選択いただいたお客様にご記入いただく項目です。
■ 「ＦＡＸ専用番号」は基本情報で記載いただいた”ひかり電話 電話番号”からご指定ください。
注意！ ここで指定いただいた電話番号はビジネスフォン
　　　　　端末ではご利用いただけません。
　　　　　「ナンバーディスプレイ」を”あり”にとされてご利用される場合は、ナンバーディスプレイのご契約が別途必要です。</t>
    <phoneticPr fontId="5"/>
  </si>
  <si>
    <t>YES</t>
    <phoneticPr fontId="4"/>
  </si>
  <si>
    <t>ご利用構成B</t>
  </si>
  <si>
    <t>ON/OFF操作電話機</t>
  </si>
  <si>
    <t>03-1111-1111</t>
    <phoneticPr fontId="4"/>
  </si>
  <si>
    <t>03-2222-2222</t>
    <phoneticPr fontId="4"/>
  </si>
  <si>
    <t>■【記入例】　「ご利用構成B」でご利用いただき、「留守番電話機能」を「標準動作モード」でご利用いただく場合の設定例を掲載します。</t>
    <rPh sb="2" eb="5">
      <t>キニュウレイ</t>
    </rPh>
    <phoneticPr fontId="4"/>
  </si>
  <si>
    <t>abcdefg@xxx.ne.jp</t>
    <phoneticPr fontId="4"/>
  </si>
  <si>
    <t>abcd1234</t>
    <phoneticPr fontId="4"/>
  </si>
  <si>
    <t>●　NGNオフィスサポート　A1/OG申込みの確認</t>
    <rPh sb="19" eb="21">
      <t>モウシコ</t>
    </rPh>
    <rPh sb="23" eb="25">
      <t>カクニン</t>
    </rPh>
    <phoneticPr fontId="4"/>
  </si>
  <si>
    <t>オフィステレフォンをご利用するためには「NGNオフィスサポート　A1/OG」(無料)のお申込みが必要です。</t>
    <rPh sb="11" eb="13">
      <t>リヨウ</t>
    </rPh>
    <rPh sb="39" eb="41">
      <t>ムリョウ</t>
    </rPh>
    <rPh sb="44" eb="46">
      <t>モウシコ</t>
    </rPh>
    <rPh sb="48" eb="50">
      <t>ヒツヨウ</t>
    </rPh>
    <phoneticPr fontId="5"/>
  </si>
  <si>
    <t>「NGNオフィスサポート　A1/OG」(無料)は申し込まれましたか？</t>
    <rPh sb="24" eb="25">
      <t>モウ</t>
    </rPh>
    <rPh sb="26" eb="27">
      <t>コ</t>
    </rPh>
    <phoneticPr fontId="5"/>
  </si>
  <si>
    <t>03-3333-3333</t>
    <phoneticPr fontId="4"/>
  </si>
  <si>
    <t>■【記入例】　「ご利用構成C」でご利用いただき、「自動応答」を「システム動作モード」でご利用いただく場合の設定例を掲載します。</t>
    <rPh sb="2" eb="5">
      <t>キニュウレイ</t>
    </rPh>
    <rPh sb="25" eb="29">
      <t>ジドウオウトウ</t>
    </rPh>
    <phoneticPr fontId="4"/>
  </si>
  <si>
    <t>03-1111-1111</t>
    <phoneticPr fontId="4"/>
  </si>
  <si>
    <t>03-2222-2222</t>
    <phoneticPr fontId="4"/>
  </si>
  <si>
    <t>03-3333-3333</t>
    <phoneticPr fontId="4"/>
  </si>
  <si>
    <t>フレッツ・あずけ～る</t>
  </si>
  <si>
    <t>aaa123</t>
    <phoneticPr fontId="4"/>
  </si>
  <si>
    <t>bbb123</t>
    <phoneticPr fontId="4"/>
  </si>
  <si>
    <t>abcde</t>
    <phoneticPr fontId="4"/>
  </si>
  <si>
    <t>xyz</t>
    <phoneticPr fontId="4"/>
  </si>
  <si>
    <t>●NGNオフィスサポート　A1/OG申込みの確認</t>
    <rPh sb="18" eb="20">
      <t>モウシコ</t>
    </rPh>
    <rPh sb="22" eb="24">
      <t>カクニン</t>
    </rPh>
    <phoneticPr fontId="4"/>
  </si>
  <si>
    <t>＜　NGNオフィスサポート　A1/OGの申込み確認　＞</t>
    <rPh sb="20" eb="22">
      <t>モウシコ</t>
    </rPh>
    <rPh sb="23" eb="25">
      <t>カクニン</t>
    </rPh>
    <phoneticPr fontId="4"/>
  </si>
  <si>
    <t>オフィステレフォンをご利用るすためには「NGNオフィスサポート　A1/OG」(無料)のお申込みが必要です。</t>
    <rPh sb="11" eb="13">
      <t>リヨウ</t>
    </rPh>
    <rPh sb="39" eb="41">
      <t>ムリョウ</t>
    </rPh>
    <rPh sb="44" eb="46">
      <t>モウシコ</t>
    </rPh>
    <rPh sb="48" eb="50">
      <t>ヒツヨウ</t>
    </rPh>
    <phoneticPr fontId="5"/>
  </si>
  <si>
    <t>■【記入例】　スマートフォン1台追加と留守番電話機能の追加で設定変更をする場合の設定例を掲載します。</t>
    <rPh sb="15" eb="16">
      <t>ダイ</t>
    </rPh>
    <rPh sb="16" eb="18">
      <t>ツイカ</t>
    </rPh>
    <rPh sb="19" eb="24">
      <t>ルスバンデンワ</t>
    </rPh>
    <rPh sb="24" eb="26">
      <t>キノウ</t>
    </rPh>
    <rPh sb="27" eb="29">
      <t>ツイカ</t>
    </rPh>
    <rPh sb="30" eb="34">
      <t>セッテイヘンコウ</t>
    </rPh>
    <phoneticPr fontId="4"/>
  </si>
  <si>
    <t>IP多機能電話機</t>
  </si>
  <si>
    <t>有</t>
  </si>
  <si>
    <t>留守番電話装置</t>
  </si>
  <si>
    <t>03-1111-1111</t>
    <phoneticPr fontId="4"/>
  </si>
  <si>
    <t>03-2222-2222</t>
    <phoneticPr fontId="4"/>
  </si>
  <si>
    <t>留守番電話機能</t>
  </si>
  <si>
    <t>標準動作モード</t>
  </si>
  <si>
    <t>オフィステレフォンＤＩＹ(設定変更シート別紙①ワンタッチダイヤルの登録(オプション))</t>
    <rPh sb="13" eb="15">
      <t>セッテイ</t>
    </rPh>
    <rPh sb="15" eb="17">
      <t>ヘンコウ</t>
    </rPh>
    <rPh sb="20" eb="22">
      <t>ベッシ</t>
    </rPh>
    <rPh sb="33" eb="35">
      <t>トウロク</t>
    </rPh>
    <phoneticPr fontId="4"/>
  </si>
  <si>
    <t>03-1234-5678</t>
    <phoneticPr fontId="4"/>
  </si>
  <si>
    <t>03-1111-2222</t>
    <phoneticPr fontId="4"/>
  </si>
  <si>
    <t>090-2222-3333</t>
    <phoneticPr fontId="4"/>
  </si>
  <si>
    <t>10,11</t>
    <phoneticPr fontId="4"/>
  </si>
  <si>
    <t>Ver.2.1(2019/07/10)</t>
    <phoneticPr fontId="4"/>
  </si>
  <si>
    <t>【記入例】オフィステレフォンDIYシート(新規申込み)</t>
    <rPh sb="21" eb="23">
      <t>シンキ</t>
    </rPh>
    <rPh sb="23" eb="25">
      <t>モウシコミ</t>
    </rPh>
    <phoneticPr fontId="4"/>
  </si>
  <si>
    <t>【記入例】オフィステレフォンＤＩＹ(設定変更シート別紙②発着信・機器構成の設定変更)</t>
    <rPh sb="28" eb="31">
      <t>ハッチャクシン</t>
    </rPh>
    <rPh sb="32" eb="34">
      <t>キキ</t>
    </rPh>
    <rPh sb="34" eb="36">
      <t>コウセイ</t>
    </rPh>
    <rPh sb="37" eb="39">
      <t>セッテイ</t>
    </rPh>
    <rPh sb="39" eb="41">
      <t>ヘンコウ</t>
    </rPh>
    <phoneticPr fontId="5"/>
  </si>
  <si>
    <t>【記入例】オフィステレフォンＤＩＹ(設定変更シート別紙①ワンタッチダイヤルの登録(オプション))</t>
    <rPh sb="18" eb="20">
      <t>セッテイ</t>
    </rPh>
    <rPh sb="20" eb="22">
      <t>ヘンコウ</t>
    </rPh>
    <rPh sb="25" eb="27">
      <t>ベッシ</t>
    </rPh>
    <rPh sb="38" eb="40">
      <t>トウロク</t>
    </rPh>
    <phoneticPr fontId="4"/>
  </si>
  <si>
    <t>【「ご利用構成Ｂ」でご利用時の設定について】
■ １-１項で「ご利用構成Ｂ」を選択いただいたお客様にご記入いただく項目です。
■ 「ＦＡＸ専用番号」は基本情報で記載いただいた”ひかり電話 電話番号”からご指定ください。
注意！ ここで指定いただいた電話番号はビジネスフォン端末ではご利用いただけません。
　　　　　「ナンバーディスプレイ」を”あり”にとされてご利用される場合は、ナンバーディスプレイのご契約が別途必要です。</t>
    <phoneticPr fontId="5"/>
  </si>
  <si>
    <t>DIY希望時間帯*</t>
    <rPh sb="3" eb="5">
      <t>キボウ</t>
    </rPh>
    <rPh sb="5" eb="8">
      <t>ジカンタイ</t>
    </rPh>
    <phoneticPr fontId="5"/>
  </si>
  <si>
    <t>*お客様より希望時間帯にサポートセンタまでお電話頂きますようお願いします。</t>
    <phoneticPr fontId="4"/>
  </si>
  <si>
    <t>【記入例】オフィステレフォンＤＩＹシート(表紙)</t>
    <rPh sb="1" eb="4">
      <t>キニュウレイ</t>
    </rPh>
    <rPh sb="21" eb="23">
      <t>ヒョウシ</t>
    </rPh>
    <phoneticPr fontId="5"/>
  </si>
  <si>
    <t>03-1111-1111</t>
    <phoneticPr fontId="4"/>
  </si>
  <si>
    <t>03-2222-2222</t>
    <phoneticPr fontId="4"/>
  </si>
  <si>
    <t>設定変更(端末追加あり)</t>
  </si>
  <si>
    <t>配線工事無し</t>
  </si>
  <si>
    <t>12～15時</t>
  </si>
  <si>
    <t>7/●</t>
    <phoneticPr fontId="4"/>
  </si>
  <si>
    <t>■</t>
  </si>
  <si>
    <t>03-3333-3333</t>
    <phoneticPr fontId="4"/>
  </si>
  <si>
    <t>*お客様より希望時間帯にサポートセンタまでお電話頂きますようお願いします。</t>
    <phoneticPr fontId="4"/>
  </si>
  <si>
    <r>
      <t xml:space="preserve">ご利用開始希望日
</t>
    </r>
    <r>
      <rPr>
        <sz val="10"/>
        <color rgb="FFFF0000"/>
        <rFont val="Meiryo UI"/>
        <family val="3"/>
        <charset val="128"/>
      </rPr>
      <t xml:space="preserve">※　本シートの送付日から
</t>
    </r>
    <r>
      <rPr>
        <b/>
        <sz val="12"/>
        <color rgb="FFFF0000"/>
        <rFont val="Meiryo UI"/>
        <family val="3"/>
        <charset val="128"/>
      </rPr>
      <t>5営業日</t>
    </r>
    <r>
      <rPr>
        <sz val="10"/>
        <color rgb="FFFF0000"/>
        <rFont val="Meiryo UI"/>
        <family val="3"/>
        <charset val="128"/>
      </rPr>
      <t>以降をご記入ください。</t>
    </r>
    <rPh sb="1" eb="3">
      <t>リヨウ</t>
    </rPh>
    <rPh sb="3" eb="5">
      <t>カイシ</t>
    </rPh>
    <rPh sb="5" eb="8">
      <t>キボウビ</t>
    </rPh>
    <phoneticPr fontId="5"/>
  </si>
  <si>
    <t>ご利用希望時間帯*</t>
    <rPh sb="1" eb="3">
      <t>リヨウ</t>
    </rPh>
    <rPh sb="3" eb="5">
      <t>キボウ</t>
    </rPh>
    <rPh sb="5" eb="8">
      <t>ジカンタイ</t>
    </rPh>
    <phoneticPr fontId="5"/>
  </si>
  <si>
    <t>090-1234-5678</t>
    <phoneticPr fontId="4"/>
  </si>
  <si>
    <t>7/●</t>
    <phoneticPr fontId="4"/>
  </si>
  <si>
    <t>9～12時</t>
  </si>
  <si>
    <t>DECT方式IPコードレスフォン</t>
    <rPh sb="4" eb="6">
      <t>ホウシキ</t>
    </rPh>
    <phoneticPr fontId="4"/>
  </si>
  <si>
    <t>Wi-Fiコードレス(収束)</t>
  </si>
  <si>
    <t>Wi-Fiコードレス(収束)</t>
    <rPh sb="11" eb="13">
      <t>シュウソク</t>
    </rPh>
    <phoneticPr fontId="4"/>
  </si>
  <si>
    <t>iP多機能電話機</t>
    <rPh sb="2" eb="5">
      <t>タキノウ</t>
    </rPh>
    <rPh sb="5" eb="8">
      <t>デンワキ</t>
    </rPh>
    <phoneticPr fontId="4"/>
  </si>
  <si>
    <t>DECT方式コードレスフォン</t>
    <rPh sb="4" eb="6">
      <t>ホウシキ</t>
    </rPh>
    <phoneticPr fontId="4"/>
  </si>
  <si>
    <t>Wi-Fiコードレスフォン</t>
    <phoneticPr fontId="4"/>
  </si>
  <si>
    <t>スマートフォン</t>
    <phoneticPr fontId="4"/>
  </si>
  <si>
    <t>スマートフォン（機種変更）</t>
    <rPh sb="8" eb="10">
      <t>キシュ</t>
    </rPh>
    <rPh sb="10" eb="12">
      <t>ヘンコウ</t>
    </rPh>
    <phoneticPr fontId="4"/>
  </si>
  <si>
    <t>IP単体電話機アダプタ</t>
    <rPh sb="2" eb="4">
      <t>タンタイ</t>
    </rPh>
    <rPh sb="4" eb="7">
      <t>デンワキ</t>
    </rPh>
    <phoneticPr fontId="4"/>
  </si>
  <si>
    <t>■　DECT方式コードレスフォン、Wi-Fiコードレスフォン</t>
    <rPh sb="6" eb="8">
      <t>ホウシキ</t>
    </rPh>
    <phoneticPr fontId="4"/>
  </si>
  <si>
    <t>DECT方式コードレスフォン</t>
    <rPh sb="4" eb="6">
      <t>ホウシキ</t>
    </rPh>
    <phoneticPr fontId="4"/>
  </si>
  <si>
    <t>Wi-Fiコードレスフォン</t>
    <phoneticPr fontId="4"/>
  </si>
  <si>
    <t>IP単体電話機アダプタ ※</t>
    <rPh sb="2" eb="4">
      <t>タンタイ</t>
    </rPh>
    <rPh sb="4" eb="6">
      <t>デンワ</t>
    </rPh>
    <rPh sb="6" eb="7">
      <t>キ</t>
    </rPh>
    <phoneticPr fontId="4"/>
  </si>
  <si>
    <t>※：給電アダプタとは異なりますのでご注意ください。</t>
    <rPh sb="10" eb="11">
      <t>コト</t>
    </rPh>
    <rPh sb="18" eb="20">
      <t>チュウイ</t>
    </rPh>
    <phoneticPr fontId="5"/>
  </si>
  <si>
    <t>Ver.3.0(2021/09/01)</t>
    <phoneticPr fontId="4"/>
  </si>
  <si>
    <r>
      <t xml:space="preserve">IPコードレスフォン(DECT方式)
</t>
    </r>
    <r>
      <rPr>
        <b/>
        <sz val="10"/>
        <color rgb="FFFF0000"/>
        <rFont val="Meiryo UI"/>
        <family val="3"/>
        <charset val="128"/>
      </rPr>
      <t>※Wi-Fiコードレスフォンは、新規提供終了しました。</t>
    </r>
    <phoneticPr fontId="4"/>
  </si>
  <si>
    <t>■　DECT方式コードレスフォン、Wi-Fiコードレスフォン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</si>
</sst>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F800]dddd\,\ mmmm\ dd\,\ yyyy"/>
    <numFmt numFmtId="177" formatCode="yyyy/m/d;@"/>
    <numFmt numFmtId="178" formatCode="General&quot;台&quot;"/>
  </numFmts>
  <fonts count="56" x14ac:knownFonts="1">
    <font>
      <sz val="11"/>
      <color theme="1"/>
      <name val="ＭＳ Ｐゴシック"/>
      <family val="2"/>
      <charset val="128"/>
      <scheme val="minor"/>
    </font>
    <font>
      <sz val="11"/>
      <color theme="1"/>
      <name val="ＭＳ Ｐゴシック"/>
      <family val="2"/>
      <charset val="128"/>
      <scheme val="minor"/>
    </font>
    <font>
      <sz val="9"/>
      <color rgb="FF000000"/>
      <name val="MS UI Gothic"/>
      <family val="3"/>
      <charset val="128"/>
    </font>
    <font>
      <b/>
      <u/>
      <sz val="20"/>
      <color theme="1"/>
      <name val="Meiryo UI"/>
      <family val="3"/>
      <charset val="128"/>
    </font>
    <font>
      <sz val="6"/>
      <name val="ＭＳ Ｐゴシック"/>
      <family val="2"/>
      <charset val="128"/>
      <scheme val="minor"/>
    </font>
    <font>
      <sz val="6"/>
      <name val="ＭＳ Ｐゴシック"/>
      <family val="3"/>
      <charset val="128"/>
      <scheme val="minor"/>
    </font>
    <font>
      <sz val="10"/>
      <color theme="1"/>
      <name val="Meiryo UI"/>
      <family val="3"/>
      <charset val="128"/>
    </font>
    <font>
      <sz val="7"/>
      <color theme="1"/>
      <name val="Meiryo UI"/>
      <family val="3"/>
      <charset val="128"/>
    </font>
    <font>
      <sz val="8"/>
      <color theme="1"/>
      <name val="Meiryo UI"/>
      <family val="3"/>
      <charset val="128"/>
    </font>
    <font>
      <sz val="10"/>
      <name val="Meiryo UI"/>
      <family val="3"/>
      <charset val="128"/>
    </font>
    <font>
      <sz val="10"/>
      <color rgb="FFFF0000"/>
      <name val="Meiryo UI"/>
      <family val="3"/>
      <charset val="128"/>
    </font>
    <font>
      <b/>
      <sz val="10"/>
      <color theme="1"/>
      <name val="Meiryo UI"/>
      <family val="3"/>
      <charset val="128"/>
    </font>
    <font>
      <b/>
      <sz val="12"/>
      <color theme="1"/>
      <name val="Meiryo UI"/>
      <family val="3"/>
      <charset val="128"/>
    </font>
    <font>
      <sz val="11"/>
      <color theme="1"/>
      <name val="ＭＳ Ｐゴシック"/>
      <family val="2"/>
      <scheme val="minor"/>
    </font>
    <font>
      <sz val="11"/>
      <name val="ＭＳ Ｐゴシック"/>
      <family val="3"/>
      <charset val="128"/>
    </font>
    <font>
      <sz val="11"/>
      <color theme="1"/>
      <name val="Meiryo UI"/>
      <family val="3"/>
      <charset val="128"/>
    </font>
    <font>
      <b/>
      <sz val="12"/>
      <color rgb="FFFF0000"/>
      <name val="Meiryo UI"/>
      <family val="3"/>
      <charset val="128"/>
    </font>
    <font>
      <b/>
      <sz val="14"/>
      <color rgb="FFFF0000"/>
      <name val="Meiryo UI"/>
      <family val="3"/>
      <charset val="128"/>
    </font>
    <font>
      <b/>
      <sz val="14"/>
      <color theme="1"/>
      <name val="Meiryo UI"/>
      <family val="3"/>
      <charset val="128"/>
    </font>
    <font>
      <sz val="11"/>
      <color rgb="FFFF0000"/>
      <name val="Meiryo UI"/>
      <family val="3"/>
      <charset val="128"/>
    </font>
    <font>
      <sz val="9"/>
      <color theme="1"/>
      <name val="Meiryo UI"/>
      <family val="3"/>
      <charset val="128"/>
    </font>
    <font>
      <sz val="12"/>
      <color theme="1"/>
      <name val="Meiryo UI"/>
      <family val="3"/>
      <charset val="128"/>
    </font>
    <font>
      <sz val="14"/>
      <color theme="1"/>
      <name val="Meiryo UI"/>
      <family val="3"/>
      <charset val="128"/>
    </font>
    <font>
      <b/>
      <sz val="16"/>
      <color theme="1"/>
      <name val="Meiryo UI"/>
      <family val="3"/>
      <charset val="128"/>
    </font>
    <font>
      <b/>
      <sz val="16"/>
      <color rgb="FFFF0000"/>
      <name val="Meiryo UI"/>
      <family val="3"/>
      <charset val="128"/>
    </font>
    <font>
      <b/>
      <sz val="11"/>
      <color theme="1"/>
      <name val="Meiryo UI"/>
      <family val="3"/>
      <charset val="128"/>
    </font>
    <font>
      <sz val="12"/>
      <color rgb="FFFF0000"/>
      <name val="Meiryo UI"/>
      <family val="3"/>
      <charset val="128"/>
    </font>
    <font>
      <sz val="12"/>
      <name val="Meiryo UI"/>
      <family val="3"/>
      <charset val="128"/>
    </font>
    <font>
      <u/>
      <sz val="14"/>
      <color theme="1"/>
      <name val="Meiryo UI"/>
      <family val="3"/>
      <charset val="128"/>
    </font>
    <font>
      <sz val="12"/>
      <color theme="0" tint="-0.249977111117893"/>
      <name val="Meiryo UI"/>
      <family val="3"/>
      <charset val="128"/>
    </font>
    <font>
      <b/>
      <u/>
      <sz val="18"/>
      <color theme="1"/>
      <name val="HG丸ｺﾞｼｯｸM-PRO"/>
      <family val="3"/>
      <charset val="128"/>
    </font>
    <font>
      <u/>
      <sz val="16"/>
      <color theme="1"/>
      <name val="Meiryo UI"/>
      <family val="3"/>
      <charset val="128"/>
    </font>
    <font>
      <sz val="10"/>
      <color theme="0"/>
      <name val="Meiryo UI"/>
      <family val="3"/>
      <charset val="128"/>
    </font>
    <font>
      <sz val="12"/>
      <color theme="0"/>
      <name val="Meiryo UI"/>
      <family val="3"/>
      <charset val="128"/>
    </font>
    <font>
      <b/>
      <sz val="18"/>
      <color theme="1"/>
      <name val="Meiryo UI"/>
      <family val="3"/>
      <charset val="128"/>
    </font>
    <font>
      <b/>
      <u/>
      <sz val="10"/>
      <color theme="1"/>
      <name val="Meiryo UI"/>
      <family val="3"/>
      <charset val="128"/>
    </font>
    <font>
      <sz val="14"/>
      <color theme="3" tint="-0.249977111117893"/>
      <name val="Meiryo UI"/>
      <family val="3"/>
      <charset val="128"/>
    </font>
    <font>
      <sz val="14"/>
      <color rgb="FFFF00FF"/>
      <name val="Meiryo UI"/>
      <family val="3"/>
      <charset val="128"/>
    </font>
    <font>
      <sz val="14"/>
      <color theme="6" tint="-0.499984740745262"/>
      <name val="Meiryo UI"/>
      <family val="3"/>
      <charset val="128"/>
    </font>
    <font>
      <sz val="15"/>
      <color theme="1"/>
      <name val="Meiryo UI"/>
      <family val="3"/>
      <charset val="128"/>
    </font>
    <font>
      <sz val="16"/>
      <color theme="1"/>
      <name val="Meiryo UI"/>
      <family val="3"/>
      <charset val="128"/>
    </font>
    <font>
      <b/>
      <u/>
      <sz val="14"/>
      <color rgb="FFCC00CC"/>
      <name val="Meiryo UI"/>
      <family val="3"/>
      <charset val="128"/>
    </font>
    <font>
      <sz val="14"/>
      <color rgb="FFFF0000"/>
      <name val="Meiryo UI"/>
      <family val="3"/>
      <charset val="128"/>
    </font>
    <font>
      <b/>
      <sz val="22"/>
      <color theme="1"/>
      <name val="Meiryo UI"/>
      <family val="3"/>
      <charset val="128"/>
    </font>
    <font>
      <b/>
      <sz val="18"/>
      <color rgb="FFFF0000"/>
      <name val="Meiryo UI"/>
      <family val="3"/>
      <charset val="128"/>
    </font>
    <font>
      <sz val="11"/>
      <color theme="0" tint="-0.249977111117893"/>
      <name val="Meiryo UI"/>
      <family val="3"/>
      <charset val="128"/>
    </font>
    <font>
      <b/>
      <sz val="12"/>
      <color theme="0"/>
      <name val="Meiryo UI"/>
      <family val="3"/>
      <charset val="128"/>
    </font>
    <font>
      <b/>
      <sz val="10"/>
      <color theme="0"/>
      <name val="Meiryo UI"/>
      <family val="3"/>
      <charset val="128"/>
    </font>
    <font>
      <sz val="11"/>
      <color theme="0"/>
      <name val="Meiryo UI"/>
      <family val="3"/>
      <charset val="128"/>
    </font>
    <font>
      <b/>
      <sz val="26"/>
      <color rgb="FF002060"/>
      <name val="Meiryo UI"/>
      <family val="3"/>
      <charset val="128"/>
    </font>
    <font>
      <b/>
      <sz val="11"/>
      <color rgb="FFFF0000"/>
      <name val="Meiryo UI"/>
      <family val="3"/>
      <charset val="128"/>
    </font>
    <font>
      <sz val="10"/>
      <color theme="0" tint="-0.249977111117893"/>
      <name val="Meiryo UI"/>
      <family val="3"/>
      <charset val="128"/>
    </font>
    <font>
      <b/>
      <u/>
      <sz val="20"/>
      <color rgb="FFFF0000"/>
      <name val="Meiryo UI"/>
      <family val="3"/>
      <charset val="128"/>
    </font>
    <font>
      <sz val="20"/>
      <color rgb="FFFF0000"/>
      <name val="Meiryo UI"/>
      <family val="3"/>
      <charset val="128"/>
    </font>
    <font>
      <sz val="14"/>
      <name val="Meiryo UI"/>
      <family val="3"/>
      <charset val="128"/>
    </font>
    <font>
      <b/>
      <sz val="10"/>
      <color rgb="FFFF0000"/>
      <name val="Meiryo UI"/>
      <family val="3"/>
      <charset val="128"/>
    </font>
  </fonts>
  <fills count="23">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CCFF"/>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499984740745262"/>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gray125">
        <fgColor theme="0"/>
        <bgColor theme="9" tint="0.39994506668294322"/>
      </patternFill>
    </fill>
    <fill>
      <patternFill patternType="gray125">
        <fgColor theme="0"/>
        <bgColor theme="9" tint="0.59996337778862885"/>
      </patternFill>
    </fill>
  </fills>
  <borders count="86">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n">
        <color theme="1"/>
      </top>
      <bottom/>
      <diagonal/>
    </border>
    <border>
      <left/>
      <right/>
      <top/>
      <bottom style="thin">
        <color theme="1"/>
      </bottom>
      <diagonal/>
    </border>
    <border>
      <left style="thin">
        <color indexed="64"/>
      </left>
      <right/>
      <top style="thin">
        <color indexed="64"/>
      </top>
      <bottom style="dashed">
        <color theme="8" tint="-0.24994659260841701"/>
      </bottom>
      <diagonal/>
    </border>
    <border>
      <left/>
      <right/>
      <top style="thin">
        <color indexed="64"/>
      </top>
      <bottom style="dashed">
        <color theme="8" tint="-0.24994659260841701"/>
      </bottom>
      <diagonal/>
    </border>
    <border>
      <left/>
      <right style="thin">
        <color indexed="64"/>
      </right>
      <top style="thin">
        <color indexed="64"/>
      </top>
      <bottom style="dashed">
        <color theme="8" tint="-0.24994659260841701"/>
      </bottom>
      <diagonal/>
    </border>
    <border>
      <left style="thin">
        <color indexed="64"/>
      </left>
      <right/>
      <top style="dashed">
        <color theme="8" tint="-0.24994659260841701"/>
      </top>
      <bottom style="dashed">
        <color theme="8" tint="-0.24994659260841701"/>
      </bottom>
      <diagonal/>
    </border>
    <border>
      <left/>
      <right/>
      <top style="dashed">
        <color theme="8" tint="-0.24994659260841701"/>
      </top>
      <bottom style="dashed">
        <color theme="8" tint="-0.24994659260841701"/>
      </bottom>
      <diagonal/>
    </border>
    <border>
      <left/>
      <right style="thin">
        <color indexed="64"/>
      </right>
      <top style="dashed">
        <color theme="8" tint="-0.24994659260841701"/>
      </top>
      <bottom style="dashed">
        <color theme="8" tint="-0.24994659260841701"/>
      </bottom>
      <diagonal/>
    </border>
    <border>
      <left style="thin">
        <color indexed="64"/>
      </left>
      <right/>
      <top style="dashed">
        <color theme="8" tint="-0.24994659260841701"/>
      </top>
      <bottom style="thin">
        <color indexed="64"/>
      </bottom>
      <diagonal/>
    </border>
    <border>
      <left/>
      <right/>
      <top style="dashed">
        <color theme="8" tint="-0.24994659260841701"/>
      </top>
      <bottom style="thin">
        <color indexed="64"/>
      </bottom>
      <diagonal/>
    </border>
    <border>
      <left/>
      <right style="thin">
        <color indexed="64"/>
      </right>
      <top style="dashed">
        <color theme="8" tint="-0.24994659260841701"/>
      </top>
      <bottom style="thin">
        <color indexed="64"/>
      </bottom>
      <diagonal/>
    </border>
    <border>
      <left/>
      <right style="dashed">
        <color theme="8" tint="-0.24994659260841701"/>
      </right>
      <top style="thin">
        <color indexed="64"/>
      </top>
      <bottom style="dashed">
        <color theme="8" tint="-0.24994659260841701"/>
      </bottom>
      <diagonal/>
    </border>
    <border>
      <left/>
      <right style="dashed">
        <color theme="8" tint="-0.24994659260841701"/>
      </right>
      <top style="dashed">
        <color theme="8" tint="-0.24994659260841701"/>
      </top>
      <bottom style="dashed">
        <color theme="8" tint="-0.24994659260841701"/>
      </bottom>
      <diagonal/>
    </border>
    <border>
      <left/>
      <right style="dashed">
        <color theme="8" tint="-0.24994659260841701"/>
      </right>
      <top style="dashed">
        <color theme="8" tint="-0.24994659260841701"/>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5">
    <xf numFmtId="0" fontId="0" fillId="0" borderId="0">
      <alignment vertical="center"/>
    </xf>
    <xf numFmtId="0" fontId="13" fillId="0" borderId="0"/>
    <xf numFmtId="0" fontId="1" fillId="0" borderId="0">
      <alignment vertical="center"/>
    </xf>
    <xf numFmtId="0" fontId="14" fillId="0" borderId="0">
      <alignment vertical="center"/>
    </xf>
    <xf numFmtId="0" fontId="1" fillId="0" borderId="0">
      <alignment vertical="center"/>
    </xf>
  </cellStyleXfs>
  <cellXfs count="594">
    <xf numFmtId="0" fontId="0" fillId="0" borderId="0" xfId="0">
      <alignment vertical="center"/>
    </xf>
    <xf numFmtId="0" fontId="19" fillId="6" borderId="0" xfId="0" applyFont="1" applyFill="1">
      <alignment vertical="center"/>
    </xf>
    <xf numFmtId="0" fontId="11" fillId="6" borderId="0" xfId="0" applyFont="1" applyFill="1" applyBorder="1" applyAlignment="1">
      <alignment horizontal="left" vertical="center"/>
    </xf>
    <xf numFmtId="0" fontId="12" fillId="6" borderId="0" xfId="0" applyFont="1" applyFill="1" applyBorder="1" applyAlignment="1">
      <alignment horizontal="left" vertical="center"/>
    </xf>
    <xf numFmtId="0" fontId="20" fillId="6" borderId="0" xfId="0" applyFont="1" applyFill="1" applyBorder="1" applyAlignment="1">
      <alignment horizontal="left" vertical="center"/>
    </xf>
    <xf numFmtId="0" fontId="21" fillId="6" borderId="0" xfId="0" applyFont="1" applyFill="1" applyBorder="1" applyAlignment="1">
      <alignment horizontal="left" vertical="center"/>
    </xf>
    <xf numFmtId="0" fontId="6" fillId="6" borderId="0" xfId="0" applyFont="1" applyFill="1" applyBorder="1">
      <alignment vertical="center"/>
    </xf>
    <xf numFmtId="0" fontId="10" fillId="6" borderId="0" xfId="0" applyFont="1" applyFill="1" applyBorder="1">
      <alignment vertical="center"/>
    </xf>
    <xf numFmtId="0" fontId="6" fillId="6" borderId="0" xfId="0" applyFont="1" applyFill="1" applyAlignment="1">
      <alignment vertical="center"/>
    </xf>
    <xf numFmtId="0" fontId="7" fillId="6" borderId="2" xfId="0" applyFont="1" applyFill="1" applyBorder="1" applyAlignment="1">
      <alignment horizontal="left" vertical="center"/>
    </xf>
    <xf numFmtId="0" fontId="12" fillId="6" borderId="0" xfId="0" applyFont="1" applyFill="1" applyAlignment="1">
      <alignment horizontal="left" vertical="center"/>
    </xf>
    <xf numFmtId="0" fontId="18" fillId="6" borderId="0" xfId="0" applyFont="1" applyFill="1" applyAlignment="1">
      <alignment horizontal="left" vertical="center"/>
    </xf>
    <xf numFmtId="0" fontId="6" fillId="6" borderId="0" xfId="0" applyFont="1" applyFill="1" applyBorder="1" applyAlignment="1">
      <alignment vertical="center"/>
    </xf>
    <xf numFmtId="0" fontId="9" fillId="6" borderId="0" xfId="0" applyFont="1" applyFill="1" applyBorder="1" applyAlignment="1">
      <alignment vertical="top" wrapText="1"/>
    </xf>
    <xf numFmtId="0" fontId="8" fillId="6" borderId="0" xfId="0" applyFont="1" applyFill="1" applyBorder="1" applyAlignment="1">
      <alignment vertical="center"/>
    </xf>
    <xf numFmtId="0" fontId="15" fillId="6" borderId="0" xfId="0" applyFont="1" applyFill="1">
      <alignment vertical="center"/>
    </xf>
    <xf numFmtId="0" fontId="10" fillId="6" borderId="0" xfId="0" applyFont="1" applyFill="1">
      <alignment vertical="center"/>
    </xf>
    <xf numFmtId="0" fontId="6" fillId="6" borderId="0" xfId="0" applyFont="1" applyFill="1">
      <alignment vertical="center"/>
    </xf>
    <xf numFmtId="0" fontId="23" fillId="6" borderId="0" xfId="0" applyFont="1" applyFill="1" applyBorder="1" applyAlignment="1">
      <alignment horizontal="left" vertical="center"/>
    </xf>
    <xf numFmtId="0" fontId="22" fillId="6" borderId="1" xfId="0" applyFont="1" applyFill="1" applyBorder="1" applyAlignment="1">
      <alignment vertical="center"/>
    </xf>
    <xf numFmtId="0" fontId="15" fillId="6" borderId="0" xfId="0" applyFont="1" applyFill="1" applyBorder="1">
      <alignment vertical="center"/>
    </xf>
    <xf numFmtId="0" fontId="10" fillId="6" borderId="0" xfId="0" applyFont="1" applyFill="1" applyAlignment="1">
      <alignment vertical="top" wrapText="1"/>
    </xf>
    <xf numFmtId="0" fontId="15" fillId="6" borderId="0" xfId="0" applyFont="1" applyFill="1" applyBorder="1" applyAlignment="1">
      <alignment horizontal="center" vertical="center"/>
    </xf>
    <xf numFmtId="0" fontId="44" fillId="6" borderId="0" xfId="0" applyFont="1" applyFill="1" applyBorder="1" applyAlignment="1">
      <alignment horizontal="left" vertical="center"/>
    </xf>
    <xf numFmtId="0" fontId="6" fillId="6" borderId="2" xfId="0" applyFont="1" applyFill="1" applyBorder="1" applyAlignment="1">
      <alignment horizontal="center" vertical="center"/>
    </xf>
    <xf numFmtId="0" fontId="6" fillId="6" borderId="0" xfId="0" applyFont="1" applyFill="1" applyBorder="1" applyAlignment="1">
      <alignment horizontal="center" vertical="center"/>
    </xf>
    <xf numFmtId="0" fontId="6" fillId="6" borderId="0" xfId="0" applyFont="1" applyFill="1" applyBorder="1" applyAlignment="1">
      <alignment horizontal="center" vertical="center" wrapText="1"/>
    </xf>
    <xf numFmtId="0" fontId="23" fillId="6" borderId="0" xfId="0" applyFont="1" applyFill="1" applyAlignment="1">
      <alignment horizontal="left" vertical="center"/>
    </xf>
    <xf numFmtId="0" fontId="15" fillId="0" borderId="0" xfId="0" applyFont="1" applyFill="1">
      <alignment vertical="center"/>
    </xf>
    <xf numFmtId="0" fontId="6" fillId="0" borderId="0" xfId="0" applyFont="1" applyFill="1" applyAlignment="1">
      <alignment vertical="center"/>
    </xf>
    <xf numFmtId="0" fontId="6" fillId="0" borderId="0" xfId="0" applyFont="1" applyFill="1" applyBorder="1" applyAlignment="1">
      <alignment horizontal="center" vertical="center"/>
    </xf>
    <xf numFmtId="0" fontId="18" fillId="0" borderId="0" xfId="0" applyFont="1" applyFill="1" applyAlignment="1">
      <alignment horizontal="left" vertical="center"/>
    </xf>
    <xf numFmtId="0" fontId="6" fillId="0" borderId="0" xfId="0" applyFont="1" applyFill="1">
      <alignment vertical="center"/>
    </xf>
    <xf numFmtId="0" fontId="15" fillId="0" borderId="0" xfId="0" applyFont="1" applyFill="1" applyBorder="1">
      <alignment vertical="center"/>
    </xf>
    <xf numFmtId="0" fontId="9" fillId="0" borderId="0" xfId="0" applyFont="1" applyFill="1" applyBorder="1" applyAlignment="1">
      <alignment vertical="top" wrapText="1"/>
    </xf>
    <xf numFmtId="0" fontId="6" fillId="0" borderId="0" xfId="0" applyFont="1" applyFill="1" applyBorder="1" applyAlignment="1">
      <alignment horizontal="center" vertical="center" wrapText="1"/>
    </xf>
    <xf numFmtId="0" fontId="23"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0" fillId="0" borderId="0" xfId="0" applyFont="1" applyFill="1">
      <alignment vertical="center"/>
    </xf>
    <xf numFmtId="0" fontId="10" fillId="0" borderId="0" xfId="0" applyFont="1" applyFill="1" applyAlignment="1">
      <alignment vertical="top" wrapText="1"/>
    </xf>
    <xf numFmtId="0" fontId="10" fillId="0" borderId="0" xfId="0" applyFont="1" applyFill="1" applyAlignment="1">
      <alignment vertical="top"/>
    </xf>
    <xf numFmtId="0" fontId="22" fillId="6" borderId="0" xfId="0" applyFont="1" applyFill="1" applyAlignment="1">
      <alignment horizontal="left" vertical="center"/>
    </xf>
    <xf numFmtId="0" fontId="20" fillId="0" borderId="0" xfId="0" applyFont="1" applyFill="1" applyBorder="1" applyAlignment="1">
      <alignment horizontal="left" vertical="center"/>
    </xf>
    <xf numFmtId="0" fontId="7" fillId="0" borderId="0" xfId="0" applyFont="1" applyFill="1" applyBorder="1" applyAlignment="1">
      <alignment horizontal="left" vertical="center"/>
    </xf>
    <xf numFmtId="0" fontId="18" fillId="0" borderId="0" xfId="0" applyFont="1" applyFill="1">
      <alignment vertical="center"/>
    </xf>
    <xf numFmtId="0" fontId="12" fillId="0" borderId="0" xfId="0" applyFont="1" applyFill="1">
      <alignment vertical="center"/>
    </xf>
    <xf numFmtId="0" fontId="18" fillId="0" borderId="0" xfId="0" applyFont="1" applyFill="1" applyBorder="1" applyAlignment="1">
      <alignment horizontal="left" vertical="center"/>
    </xf>
    <xf numFmtId="0" fontId="12" fillId="0" borderId="0" xfId="0" applyFont="1" applyFill="1" applyBorder="1" applyAlignment="1">
      <alignment horizontal="left" vertic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left" vertical="center"/>
    </xf>
    <xf numFmtId="0" fontId="6" fillId="0" borderId="0" xfId="0" applyFont="1" applyFill="1" applyBorder="1" applyAlignment="1">
      <alignment horizontal="left" vertical="center"/>
    </xf>
    <xf numFmtId="0" fontId="19" fillId="0" borderId="0" xfId="0" applyFont="1" applyFill="1">
      <alignment vertical="center"/>
    </xf>
    <xf numFmtId="0" fontId="19" fillId="0" borderId="0" xfId="0" applyFont="1" applyFill="1" applyBorder="1" applyAlignment="1">
      <alignment horizontal="left" vertical="center"/>
    </xf>
    <xf numFmtId="0" fontId="16" fillId="0" borderId="0" xfId="0" applyFont="1" applyFill="1" applyBorder="1" applyAlignment="1">
      <alignment horizontal="left" vertical="center"/>
    </xf>
    <xf numFmtId="0" fontId="11" fillId="0" borderId="0" xfId="0" applyFont="1" applyFill="1" applyBorder="1" applyAlignment="1">
      <alignment horizontal="left" vertical="center"/>
    </xf>
    <xf numFmtId="0" fontId="2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2" fillId="0" borderId="0" xfId="0" applyFont="1" applyFill="1">
      <alignment vertical="center"/>
    </xf>
    <xf numFmtId="0" fontId="28" fillId="0" borderId="0" xfId="0" applyFont="1" applyFill="1" applyBorder="1" applyAlignment="1">
      <alignment horizontal="left" vertical="center"/>
    </xf>
    <xf numFmtId="0" fontId="21" fillId="0" borderId="0" xfId="0" applyFont="1" applyFill="1" applyBorder="1" applyAlignment="1">
      <alignment horizontal="left" vertical="center"/>
    </xf>
    <xf numFmtId="0" fontId="21" fillId="0" borderId="2" xfId="0" applyFont="1" applyFill="1" applyBorder="1" applyAlignment="1">
      <alignment horizontal="left" vertical="center"/>
    </xf>
    <xf numFmtId="0" fontId="11" fillId="0" borderId="0" xfId="0" applyFont="1" applyFill="1" applyBorder="1" applyAlignment="1">
      <alignment horizontal="center" vertical="center"/>
    </xf>
    <xf numFmtId="0" fontId="18" fillId="6" borderId="0" xfId="0" applyFont="1" applyFill="1" applyBorder="1" applyAlignment="1">
      <alignment horizontal="left" vertical="center"/>
    </xf>
    <xf numFmtId="0" fontId="6" fillId="6" borderId="0" xfId="0" applyFont="1" applyFill="1" applyBorder="1" applyAlignment="1">
      <alignment horizontal="center" vertical="center"/>
    </xf>
    <xf numFmtId="0" fontId="15" fillId="0" borderId="0" xfId="0" applyFont="1">
      <alignment vertical="center"/>
    </xf>
    <xf numFmtId="0" fontId="24" fillId="0" borderId="0" xfId="0" applyFont="1" applyFill="1" applyBorder="1" applyAlignment="1">
      <alignment vertical="center"/>
    </xf>
    <xf numFmtId="0" fontId="24" fillId="0" borderId="2" xfId="0" applyFont="1" applyFill="1" applyBorder="1" applyAlignment="1">
      <alignment vertical="center"/>
    </xf>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6" fillId="6" borderId="0" xfId="0" applyFont="1" applyFill="1" applyBorder="1" applyAlignment="1">
      <alignment horizontal="center" vertical="center"/>
    </xf>
    <xf numFmtId="0" fontId="15" fillId="0" borderId="0" xfId="0" applyFont="1" applyAlignment="1">
      <alignment vertical="center" wrapText="1"/>
    </xf>
    <xf numFmtId="0" fontId="15" fillId="0" borderId="0" xfId="0" applyFont="1" applyFill="1" applyProtection="1">
      <alignment vertical="center"/>
    </xf>
    <xf numFmtId="0" fontId="18" fillId="0" borderId="0" xfId="0" applyFont="1" applyFill="1" applyBorder="1" applyAlignment="1" applyProtection="1">
      <alignment horizontal="left" vertical="center"/>
    </xf>
    <xf numFmtId="0" fontId="40" fillId="0" borderId="0" xfId="0" applyFont="1" applyFill="1" applyBorder="1" applyAlignment="1" applyProtection="1">
      <alignment vertical="center" shrinkToFit="1"/>
    </xf>
    <xf numFmtId="0" fontId="12"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0" fillId="0" borderId="0" xfId="0" applyFont="1" applyFill="1" applyProtection="1">
      <alignment vertical="center"/>
    </xf>
    <xf numFmtId="0" fontId="6" fillId="0" borderId="0" xfId="0" applyFont="1" applyFill="1" applyProtection="1">
      <alignment vertical="center"/>
    </xf>
    <xf numFmtId="0" fontId="6" fillId="0" borderId="0" xfId="0" applyFont="1" applyFill="1" applyBorder="1" applyAlignment="1" applyProtection="1">
      <alignment horizontal="center" vertical="center"/>
    </xf>
    <xf numFmtId="0" fontId="20" fillId="0" borderId="0" xfId="0" applyFont="1" applyFill="1" applyBorder="1" applyAlignment="1" applyProtection="1">
      <alignment horizontal="left" vertical="center"/>
    </xf>
    <xf numFmtId="0" fontId="19" fillId="0" borderId="0" xfId="0" applyFont="1" applyFill="1" applyProtection="1">
      <alignment vertical="center"/>
    </xf>
    <xf numFmtId="0" fontId="16" fillId="0" borderId="0" xfId="0"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27" fillId="0" borderId="0" xfId="0" applyFont="1" applyFill="1" applyBorder="1" applyAlignment="1" applyProtection="1">
      <alignment horizontal="left" vertical="center"/>
    </xf>
    <xf numFmtId="0" fontId="22" fillId="0" borderId="0" xfId="0" applyFont="1" applyFill="1" applyProtection="1">
      <alignment vertical="center"/>
    </xf>
    <xf numFmtId="0" fontId="28"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24" fillId="0" borderId="2" xfId="0" applyFont="1" applyFill="1" applyBorder="1" applyAlignment="1" applyProtection="1">
      <alignment vertical="center"/>
    </xf>
    <xf numFmtId="0" fontId="24" fillId="0" borderId="0" xfId="0" applyFont="1" applyFill="1" applyBorder="1" applyAlignment="1" applyProtection="1">
      <alignment vertical="center"/>
    </xf>
    <xf numFmtId="0" fontId="21" fillId="0" borderId="0" xfId="0" applyFont="1" applyFill="1" applyBorder="1" applyAlignment="1" applyProtection="1">
      <alignment horizontal="left" vertical="center"/>
    </xf>
    <xf numFmtId="0" fontId="21" fillId="0" borderId="2" xfId="0" applyFont="1" applyFill="1" applyBorder="1" applyAlignment="1" applyProtection="1">
      <alignment horizontal="left" vertical="center"/>
    </xf>
    <xf numFmtId="0" fontId="15" fillId="6" borderId="0" xfId="0" applyFont="1" applyFill="1" applyProtection="1">
      <alignment vertical="center"/>
    </xf>
    <xf numFmtId="0" fontId="12" fillId="6" borderId="0" xfId="0" applyFont="1" applyFill="1" applyBorder="1" applyAlignment="1" applyProtection="1">
      <alignment horizontal="left" vertical="center"/>
    </xf>
    <xf numFmtId="0" fontId="15" fillId="6" borderId="0" xfId="0" applyFont="1" applyFill="1" applyBorder="1" applyProtection="1">
      <alignment vertical="center"/>
    </xf>
    <xf numFmtId="0" fontId="18" fillId="0" borderId="0" xfId="0"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6" fillId="6" borderId="0" xfId="0" applyFont="1" applyFill="1" applyBorder="1" applyAlignment="1">
      <alignment horizontal="center" vertical="center"/>
    </xf>
    <xf numFmtId="0" fontId="15" fillId="0" borderId="0" xfId="0" applyFont="1" applyFill="1" applyBorder="1" applyAlignment="1">
      <alignment horizontal="left" vertical="center"/>
    </xf>
    <xf numFmtId="0" fontId="26" fillId="0" borderId="0" xfId="0" applyFont="1" applyFill="1" applyProtection="1">
      <alignment vertical="center"/>
    </xf>
    <xf numFmtId="0" fontId="21" fillId="0" borderId="0" xfId="0" applyFont="1">
      <alignment vertical="center"/>
    </xf>
    <xf numFmtId="0" fontId="15" fillId="0" borderId="0" xfId="0" applyFont="1" applyFill="1" applyAlignment="1">
      <alignment vertical="top"/>
    </xf>
    <xf numFmtId="0" fontId="6" fillId="0" borderId="0" xfId="0" applyFont="1" applyFill="1" applyBorder="1" applyAlignment="1" applyProtection="1">
      <alignment horizontal="center" vertical="center" shrinkToFit="1"/>
    </xf>
    <xf numFmtId="0" fontId="6" fillId="6" borderId="0" xfId="0" applyFont="1" applyFill="1" applyBorder="1" applyAlignment="1" applyProtection="1">
      <alignment horizontal="center" vertical="center"/>
    </xf>
    <xf numFmtId="0" fontId="26" fillId="6" borderId="0" xfId="0" applyFont="1" applyFill="1" applyBorder="1" applyAlignment="1" applyProtection="1">
      <alignment horizontal="left" vertical="center"/>
    </xf>
    <xf numFmtId="0" fontId="21" fillId="6" borderId="0" xfId="0" applyFont="1" applyFill="1" applyBorder="1" applyAlignment="1" applyProtection="1">
      <alignment horizontal="left" vertical="center"/>
    </xf>
    <xf numFmtId="0" fontId="16" fillId="6" borderId="0" xfId="0" applyFont="1" applyFill="1" applyBorder="1" applyAlignment="1" applyProtection="1">
      <alignment horizontal="left" vertical="center"/>
    </xf>
    <xf numFmtId="0" fontId="19" fillId="6" borderId="0" xfId="0" applyFont="1" applyFill="1" applyProtection="1">
      <alignment vertical="center"/>
    </xf>
    <xf numFmtId="0" fontId="6" fillId="6" borderId="0" xfId="0" applyFont="1" applyFill="1" applyBorder="1" applyAlignment="1" applyProtection="1">
      <alignment horizontal="center" vertical="center" shrinkToFit="1"/>
    </xf>
    <xf numFmtId="0" fontId="19" fillId="6" borderId="0" xfId="0" applyFont="1" applyFill="1" applyBorder="1" applyAlignment="1" applyProtection="1">
      <alignment horizontal="left" vertical="center"/>
    </xf>
    <xf numFmtId="0" fontId="25" fillId="6" borderId="0" xfId="0" applyFont="1" applyFill="1" applyProtection="1">
      <alignment vertical="center"/>
    </xf>
    <xf numFmtId="0" fontId="18" fillId="6" borderId="0"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25" fillId="0" borderId="0" xfId="0" applyFont="1" applyFill="1" applyProtection="1">
      <alignment vertical="center"/>
    </xf>
    <xf numFmtId="0" fontId="15" fillId="0" borderId="10" xfId="0" applyFont="1" applyFill="1" applyBorder="1" applyAlignment="1" applyProtection="1">
      <alignment vertical="center"/>
    </xf>
    <xf numFmtId="0" fontId="10" fillId="6" borderId="2" xfId="0" applyFont="1" applyFill="1" applyBorder="1" applyAlignment="1">
      <alignment horizontal="right" vertical="center"/>
    </xf>
    <xf numFmtId="0" fontId="15" fillId="6" borderId="0" xfId="0" applyFont="1" applyFill="1" applyAlignment="1">
      <alignment horizontal="right" vertical="center"/>
    </xf>
    <xf numFmtId="0" fontId="6" fillId="6" borderId="2" xfId="0" applyFont="1" applyFill="1" applyBorder="1" applyAlignment="1">
      <alignment vertical="center"/>
    </xf>
    <xf numFmtId="0" fontId="20" fillId="6" borderId="0" xfId="0" applyFont="1" applyFill="1" applyAlignment="1">
      <alignment vertical="center"/>
    </xf>
    <xf numFmtId="0" fontId="6" fillId="6" borderId="0" xfId="0" applyFont="1" applyFill="1" applyAlignment="1" applyProtection="1">
      <alignment horizontal="center" vertical="center"/>
    </xf>
    <xf numFmtId="0" fontId="17" fillId="6" borderId="0" xfId="0" applyFont="1" applyFill="1" applyAlignment="1">
      <alignment horizontal="center" vertical="center" wrapText="1"/>
    </xf>
    <xf numFmtId="0" fontId="47" fillId="17" borderId="0" xfId="0" applyFont="1" applyFill="1" applyAlignment="1">
      <alignment vertical="center"/>
    </xf>
    <xf numFmtId="0" fontId="15" fillId="18" borderId="0" xfId="0" applyFont="1" applyFill="1" applyAlignment="1">
      <alignment vertical="center"/>
    </xf>
    <xf numFmtId="0" fontId="47" fillId="19" borderId="0" xfId="0" applyFont="1" applyFill="1">
      <alignment vertical="center"/>
    </xf>
    <xf numFmtId="0" fontId="15" fillId="18" borderId="0" xfId="0" applyFont="1" applyFill="1" applyAlignment="1">
      <alignment vertical="center" wrapText="1"/>
    </xf>
    <xf numFmtId="0" fontId="48" fillId="20" borderId="0" xfId="0" applyFont="1" applyFill="1" applyAlignment="1">
      <alignment vertical="center" wrapText="1"/>
    </xf>
    <xf numFmtId="0" fontId="21" fillId="6" borderId="0" xfId="0" applyFont="1" applyFill="1" applyAlignment="1">
      <alignment vertical="center"/>
    </xf>
    <xf numFmtId="0" fontId="21" fillId="6" borderId="0" xfId="0" applyFont="1" applyFill="1" applyAlignment="1">
      <alignment horizontal="right" vertical="center"/>
    </xf>
    <xf numFmtId="0" fontId="17" fillId="6" borderId="0" xfId="0" applyFont="1" applyFill="1" applyAlignment="1">
      <alignment vertical="center" wrapText="1"/>
    </xf>
    <xf numFmtId="0" fontId="17" fillId="0" borderId="0" xfId="0" applyFont="1" applyFill="1" applyAlignment="1">
      <alignment vertical="center" wrapText="1"/>
    </xf>
    <xf numFmtId="0" fontId="27" fillId="0" borderId="0" xfId="0" applyFont="1" applyFill="1" applyAlignment="1">
      <alignment horizontal="right" vertical="center"/>
    </xf>
    <xf numFmtId="0" fontId="42" fillId="6" borderId="0" xfId="0" applyFont="1" applyFill="1" applyAlignment="1">
      <alignment vertical="center" wrapText="1"/>
    </xf>
    <xf numFmtId="0" fontId="27" fillId="6" borderId="0" xfId="0" applyFont="1" applyFill="1" applyAlignment="1">
      <alignment horizontal="right" vertical="center"/>
    </xf>
    <xf numFmtId="0" fontId="45" fillId="5" borderId="0" xfId="0" applyFont="1" applyFill="1">
      <alignment vertical="center"/>
    </xf>
    <xf numFmtId="0" fontId="45" fillId="5" borderId="0" xfId="0" applyFont="1" applyFill="1" applyProtection="1">
      <alignment vertical="center"/>
    </xf>
    <xf numFmtId="0" fontId="45" fillId="5" borderId="0" xfId="0" applyFont="1" applyFill="1" applyProtection="1">
      <alignment vertical="center"/>
      <protection locked="0"/>
    </xf>
    <xf numFmtId="0" fontId="6" fillId="6" borderId="0" xfId="0" applyFont="1" applyFill="1" applyProtection="1">
      <alignment vertical="center"/>
    </xf>
    <xf numFmtId="0" fontId="22" fillId="6" borderId="0" xfId="0" applyFont="1" applyFill="1" applyProtection="1">
      <alignment vertical="center"/>
    </xf>
    <xf numFmtId="0" fontId="20" fillId="6" borderId="0" xfId="0" applyFont="1" applyFill="1" applyBorder="1" applyAlignment="1" applyProtection="1">
      <alignment horizontal="left" vertical="center"/>
    </xf>
    <xf numFmtId="0" fontId="7" fillId="6" borderId="0" xfId="0" applyFont="1" applyFill="1" applyBorder="1" applyAlignment="1" applyProtection="1">
      <alignment horizontal="left" vertical="center"/>
    </xf>
    <xf numFmtId="0" fontId="23" fillId="10" borderId="0" xfId="0" applyFont="1" applyFill="1" applyProtection="1">
      <alignment vertical="center"/>
    </xf>
    <xf numFmtId="0" fontId="11" fillId="10" borderId="0" xfId="0" applyFont="1" applyFill="1" applyProtection="1">
      <alignment vertical="center"/>
    </xf>
    <xf numFmtId="0" fontId="35" fillId="10" borderId="0" xfId="0" applyFont="1" applyFill="1" applyProtection="1">
      <alignment vertical="center"/>
    </xf>
    <xf numFmtId="0" fontId="6" fillId="6" borderId="0" xfId="0" quotePrefix="1" applyFont="1" applyFill="1" applyProtection="1">
      <alignment vertical="center"/>
    </xf>
    <xf numFmtId="0" fontId="6" fillId="6" borderId="0" xfId="0" applyFont="1" applyFill="1" applyBorder="1" applyProtection="1">
      <alignment vertical="center"/>
    </xf>
    <xf numFmtId="0" fontId="31" fillId="6" borderId="0" xfId="0" applyFont="1" applyFill="1" applyProtection="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vertical="center" wrapText="1"/>
    </xf>
    <xf numFmtId="0" fontId="22"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2" fillId="6" borderId="0" xfId="0" applyFont="1" applyFill="1" applyBorder="1" applyAlignment="1" applyProtection="1">
      <alignment horizontal="center" vertical="center"/>
    </xf>
    <xf numFmtId="0" fontId="21" fillId="6" borderId="0" xfId="0" applyFont="1" applyFill="1" applyBorder="1" applyAlignment="1" applyProtection="1">
      <alignment horizontal="center" vertical="center"/>
    </xf>
    <xf numFmtId="0" fontId="40" fillId="6" borderId="0" xfId="0" applyFont="1" applyFill="1" applyProtection="1">
      <alignment vertical="center"/>
    </xf>
    <xf numFmtId="0" fontId="22" fillId="6" borderId="19" xfId="0" applyFont="1" applyFill="1" applyBorder="1" applyAlignment="1" applyProtection="1">
      <alignment horizontal="center" vertical="center"/>
    </xf>
    <xf numFmtId="0" fontId="32" fillId="6" borderId="0" xfId="0" quotePrefix="1" applyFont="1" applyFill="1" applyProtection="1">
      <alignment vertical="center"/>
    </xf>
    <xf numFmtId="0" fontId="32" fillId="6" borderId="0" xfId="0" applyFont="1" applyFill="1" applyProtection="1">
      <alignment vertical="center"/>
    </xf>
    <xf numFmtId="0" fontId="22" fillId="6" borderId="13" xfId="0" applyFont="1" applyFill="1" applyBorder="1" applyAlignment="1" applyProtection="1">
      <alignment horizontal="center" vertical="center"/>
    </xf>
    <xf numFmtId="0" fontId="6" fillId="6" borderId="1" xfId="0" applyFont="1" applyFill="1" applyBorder="1" applyProtection="1">
      <alignment vertical="center"/>
    </xf>
    <xf numFmtId="0" fontId="39" fillId="6" borderId="0" xfId="0" applyFont="1" applyFill="1" applyBorder="1" applyAlignment="1" applyProtection="1">
      <alignment vertical="center" wrapText="1"/>
    </xf>
    <xf numFmtId="0" fontId="22" fillId="6" borderId="0" xfId="0" applyFont="1" applyFill="1" applyBorder="1" applyAlignment="1" applyProtection="1">
      <alignment vertical="center"/>
    </xf>
    <xf numFmtId="0" fontId="36" fillId="6" borderId="0" xfId="0" applyFont="1" applyFill="1" applyBorder="1" applyAlignment="1" applyProtection="1">
      <alignment vertical="center"/>
    </xf>
    <xf numFmtId="0" fontId="37" fillId="6" borderId="0" xfId="0" applyFont="1" applyFill="1" applyBorder="1" applyAlignment="1" applyProtection="1">
      <alignment vertical="center"/>
    </xf>
    <xf numFmtId="0" fontId="38" fillId="6" borderId="0" xfId="0" applyFont="1" applyFill="1" applyBorder="1" applyAlignment="1" applyProtection="1">
      <alignment vertical="center"/>
    </xf>
    <xf numFmtId="0" fontId="32" fillId="6" borderId="0" xfId="0" applyFont="1" applyFill="1" applyBorder="1" applyAlignment="1" applyProtection="1">
      <alignment horizontal="left" vertical="center"/>
    </xf>
    <xf numFmtId="0" fontId="18" fillId="6" borderId="0" xfId="0" applyFont="1" applyFill="1" applyProtection="1">
      <alignment vertical="center"/>
    </xf>
    <xf numFmtId="0" fontId="11" fillId="6" borderId="0" xfId="0" applyFont="1" applyFill="1" applyProtection="1">
      <alignment vertical="center"/>
    </xf>
    <xf numFmtId="0" fontId="41" fillId="6" borderId="0" xfId="0" applyFont="1" applyFill="1" applyProtection="1">
      <alignment vertical="center"/>
    </xf>
    <xf numFmtId="0" fontId="18" fillId="0" borderId="0" xfId="0" applyFont="1" applyFill="1" applyBorder="1" applyAlignment="1">
      <alignment horizontal="left" vertical="center"/>
    </xf>
    <xf numFmtId="0" fontId="16" fillId="0" borderId="0" xfId="0" applyFont="1" applyFill="1" applyBorder="1" applyAlignment="1">
      <alignment horizontal="left" vertical="center"/>
    </xf>
    <xf numFmtId="0" fontId="16" fillId="0" borderId="0" xfId="0" applyFont="1" applyFill="1" applyBorder="1" applyAlignment="1" applyProtection="1">
      <alignment horizontal="left" vertical="center"/>
    </xf>
    <xf numFmtId="0" fontId="16" fillId="0" borderId="0" xfId="0" applyFont="1" applyFill="1" applyBorder="1" applyAlignment="1">
      <alignment horizontal="left" vertical="center"/>
    </xf>
    <xf numFmtId="0" fontId="18" fillId="0" borderId="0" xfId="0" applyFont="1" applyFill="1" applyBorder="1" applyAlignment="1">
      <alignment horizontal="left" vertical="center"/>
    </xf>
    <xf numFmtId="0" fontId="16" fillId="0" borderId="0" xfId="0" applyFont="1" applyFill="1" applyBorder="1" applyAlignment="1" applyProtection="1">
      <alignment horizontal="left" vertical="center"/>
    </xf>
    <xf numFmtId="0" fontId="19" fillId="6" borderId="0" xfId="0" applyFont="1" applyFill="1" applyAlignment="1">
      <alignment horizontal="left" vertical="center"/>
    </xf>
    <xf numFmtId="0" fontId="19" fillId="0" borderId="0" xfId="0" applyFont="1" applyFill="1" applyAlignment="1">
      <alignment vertical="top"/>
    </xf>
    <xf numFmtId="0" fontId="24" fillId="0" borderId="0" xfId="0" applyFont="1" applyFill="1" applyAlignment="1">
      <alignment horizontal="left" vertical="center"/>
    </xf>
    <xf numFmtId="0" fontId="18" fillId="0" borderId="0" xfId="0" applyFont="1" applyFill="1" applyBorder="1" applyAlignment="1">
      <alignment horizontal="left" vertical="center"/>
    </xf>
    <xf numFmtId="0" fontId="18" fillId="6" borderId="0" xfId="0" applyFont="1" applyFill="1" applyBorder="1" applyAlignment="1">
      <alignment horizontal="left" vertical="center"/>
    </xf>
    <xf numFmtId="0" fontId="6" fillId="6"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16" fillId="0" borderId="0" xfId="0" applyFont="1" applyFill="1" applyBorder="1" applyAlignment="1" applyProtection="1">
      <alignment horizontal="left" vertical="center"/>
    </xf>
    <xf numFmtId="0" fontId="42" fillId="6" borderId="0" xfId="0" applyFont="1" applyFill="1" applyAlignment="1" applyProtection="1">
      <alignment vertical="center"/>
    </xf>
    <xf numFmtId="0" fontId="54" fillId="6" borderId="0" xfId="0" applyFont="1" applyFill="1" applyAlignment="1" applyProtection="1">
      <alignment horizontal="right" vertical="center"/>
    </xf>
    <xf numFmtId="0" fontId="6" fillId="6" borderId="2" xfId="0" applyFont="1" applyFill="1" applyBorder="1" applyAlignment="1">
      <alignment horizontal="center" vertical="center"/>
    </xf>
    <xf numFmtId="0" fontId="50" fillId="0" borderId="0" xfId="0" applyFont="1" applyFill="1" applyBorder="1" applyAlignment="1">
      <alignment horizontal="left" vertical="center"/>
    </xf>
    <xf numFmtId="0" fontId="3" fillId="6" borderId="0" xfId="0" applyFont="1" applyFill="1" applyAlignment="1">
      <alignment horizontal="center" vertical="center"/>
    </xf>
    <xf numFmtId="0" fontId="49" fillId="5" borderId="0" xfId="0" applyFont="1" applyFill="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6" fillId="3" borderId="0" xfId="0" applyFont="1" applyFill="1" applyBorder="1" applyAlignment="1">
      <alignment horizontal="center" vertical="center"/>
    </xf>
    <xf numFmtId="0" fontId="6" fillId="3" borderId="1"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1" xfId="0" applyFont="1" applyFill="1" applyBorder="1" applyAlignment="1">
      <alignment horizontal="center" vertical="center"/>
    </xf>
    <xf numFmtId="0" fontId="21" fillId="6" borderId="2" xfId="0" applyFont="1" applyFill="1" applyBorder="1" applyAlignment="1" applyProtection="1">
      <alignment horizontal="left" vertical="center" wrapText="1" shrinkToFit="1"/>
      <protection locked="0"/>
    </xf>
    <xf numFmtId="0" fontId="21" fillId="6" borderId="1" xfId="0" applyFont="1" applyFill="1" applyBorder="1" applyAlignment="1" applyProtection="1">
      <alignment horizontal="left" vertical="center" wrapText="1" shrinkToFit="1"/>
      <protection locked="0"/>
    </xf>
    <xf numFmtId="0" fontId="6" fillId="6" borderId="2" xfId="0" applyFont="1" applyFill="1" applyBorder="1" applyAlignment="1">
      <alignment horizontal="left" vertical="center"/>
    </xf>
    <xf numFmtId="0" fontId="6" fillId="6" borderId="1" xfId="0" applyFont="1" applyFill="1" applyBorder="1" applyAlignment="1">
      <alignment horizontal="left" vertical="center"/>
    </xf>
    <xf numFmtId="0" fontId="6" fillId="3" borderId="2"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 xfId="0" applyFont="1" applyFill="1" applyBorder="1" applyAlignment="1">
      <alignment horizontal="center" vertical="center" wrapText="1"/>
    </xf>
    <xf numFmtId="49" fontId="40" fillId="6" borderId="2" xfId="0" applyNumberFormat="1" applyFont="1" applyFill="1" applyBorder="1" applyAlignment="1" applyProtection="1">
      <alignment horizontal="left" vertical="center" shrinkToFit="1"/>
      <protection locked="0"/>
    </xf>
    <xf numFmtId="49" fontId="40" fillId="6" borderId="1" xfId="0" applyNumberFormat="1" applyFont="1" applyFill="1" applyBorder="1" applyAlignment="1" applyProtection="1">
      <alignment horizontal="left" vertical="center" shrinkToFit="1"/>
      <protection locked="0"/>
    </xf>
    <xf numFmtId="0" fontId="6" fillId="3" borderId="2" xfId="0" applyFont="1" applyFill="1" applyBorder="1" applyAlignment="1">
      <alignment horizontal="center" vertical="center"/>
    </xf>
    <xf numFmtId="177" fontId="22" fillId="6" borderId="1" xfId="0" applyNumberFormat="1" applyFont="1" applyFill="1" applyBorder="1" applyAlignment="1" applyProtection="1">
      <alignment horizontal="center" vertical="center"/>
      <protection locked="0"/>
    </xf>
    <xf numFmtId="0" fontId="18" fillId="4" borderId="0" xfId="0" applyFont="1" applyFill="1" applyAlignment="1">
      <alignment horizontal="left" vertical="center"/>
    </xf>
    <xf numFmtId="0" fontId="12" fillId="6" borderId="2" xfId="0" applyFont="1" applyFill="1" applyBorder="1" applyAlignment="1">
      <alignment horizontal="center" vertical="center"/>
    </xf>
    <xf numFmtId="0" fontId="18" fillId="0" borderId="2" xfId="0" applyFont="1" applyFill="1" applyBorder="1" applyAlignment="1" applyProtection="1">
      <alignment horizontal="center" vertical="center"/>
      <protection locked="0"/>
    </xf>
    <xf numFmtId="0" fontId="18" fillId="0" borderId="33"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18" fillId="0" borderId="36" xfId="0" applyFont="1" applyFill="1" applyBorder="1" applyAlignment="1" applyProtection="1">
      <alignment horizontal="center" vertical="center"/>
      <protection locked="0"/>
    </xf>
    <xf numFmtId="49" fontId="34" fillId="6" borderId="34" xfId="0" applyNumberFormat="1" applyFont="1" applyFill="1" applyBorder="1" applyAlignment="1" applyProtection="1">
      <alignment horizontal="left" vertical="center"/>
      <protection locked="0"/>
    </xf>
    <xf numFmtId="49" fontId="34" fillId="6" borderId="35" xfId="0" applyNumberFormat="1" applyFont="1" applyFill="1" applyBorder="1" applyAlignment="1" applyProtection="1">
      <alignment horizontal="left" vertical="center"/>
      <protection locked="0"/>
    </xf>
    <xf numFmtId="49" fontId="34" fillId="6" borderId="37" xfId="0" applyNumberFormat="1" applyFont="1" applyFill="1" applyBorder="1" applyAlignment="1" applyProtection="1">
      <alignment horizontal="left" vertical="center"/>
      <protection locked="0"/>
    </xf>
    <xf numFmtId="49" fontId="34" fillId="6" borderId="38" xfId="0" applyNumberFormat="1" applyFont="1" applyFill="1" applyBorder="1" applyAlignment="1" applyProtection="1">
      <alignment horizontal="left" vertical="center"/>
      <protection locked="0"/>
    </xf>
    <xf numFmtId="0" fontId="40" fillId="6" borderId="2" xfId="0" applyFont="1" applyFill="1" applyBorder="1" applyAlignment="1" applyProtection="1">
      <alignment horizontal="center" vertical="center"/>
      <protection locked="0"/>
    </xf>
    <xf numFmtId="0" fontId="40" fillId="6" borderId="1" xfId="0" applyFont="1" applyFill="1" applyBorder="1" applyAlignment="1" applyProtection="1">
      <alignment horizontal="center" vertical="center"/>
      <protection locked="0"/>
    </xf>
    <xf numFmtId="0" fontId="6" fillId="6" borderId="2" xfId="0" applyFont="1" applyFill="1" applyBorder="1" applyAlignment="1">
      <alignment horizontal="center" vertical="center"/>
    </xf>
    <xf numFmtId="0" fontId="6" fillId="6" borderId="1" xfId="0" applyFont="1" applyFill="1" applyBorder="1" applyAlignment="1">
      <alignment horizontal="center" vertical="center"/>
    </xf>
    <xf numFmtId="49" fontId="21" fillId="6" borderId="2" xfId="0" applyNumberFormat="1" applyFont="1" applyFill="1" applyBorder="1" applyAlignment="1" applyProtection="1">
      <alignment horizontal="left" vertical="center" shrinkToFit="1"/>
      <protection locked="0"/>
    </xf>
    <xf numFmtId="49" fontId="21" fillId="6" borderId="1" xfId="0" applyNumberFormat="1" applyFont="1" applyFill="1" applyBorder="1" applyAlignment="1" applyProtection="1">
      <alignment horizontal="left" vertical="center" shrinkToFit="1"/>
      <protection locked="0"/>
    </xf>
    <xf numFmtId="0" fontId="21" fillId="6" borderId="2" xfId="0" applyFont="1" applyFill="1" applyBorder="1" applyAlignment="1" applyProtection="1">
      <alignment horizontal="left" vertical="center" shrinkToFit="1"/>
      <protection locked="0"/>
    </xf>
    <xf numFmtId="0" fontId="21" fillId="6" borderId="1" xfId="0" applyFont="1" applyFill="1" applyBorder="1" applyAlignment="1" applyProtection="1">
      <alignment horizontal="left" vertical="center" shrinkToFit="1"/>
      <protection locked="0"/>
    </xf>
    <xf numFmtId="0" fontId="6" fillId="6" borderId="0" xfId="0" applyFont="1" applyFill="1" applyAlignment="1">
      <alignment horizontal="left" vertical="center"/>
    </xf>
    <xf numFmtId="176" fontId="21" fillId="6" borderId="2" xfId="0" applyNumberFormat="1" applyFont="1" applyFill="1" applyBorder="1" applyAlignment="1" applyProtection="1">
      <alignment horizontal="center" vertical="center"/>
      <protection locked="0"/>
    </xf>
    <xf numFmtId="176" fontId="21" fillId="6" borderId="1" xfId="0" applyNumberFormat="1" applyFont="1" applyFill="1" applyBorder="1" applyAlignment="1" applyProtection="1">
      <alignment horizontal="center" vertical="center"/>
      <protection locked="0"/>
    </xf>
    <xf numFmtId="0" fontId="10" fillId="3" borderId="2"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1" xfId="0" applyFont="1" applyFill="1" applyBorder="1" applyAlignment="1">
      <alignment horizontal="center" vertical="center"/>
    </xf>
    <xf numFmtId="0" fontId="9" fillId="3" borderId="47" xfId="0" applyFont="1" applyFill="1" applyBorder="1" applyAlignment="1">
      <alignment horizontal="center" vertical="center" wrapText="1"/>
    </xf>
    <xf numFmtId="0" fontId="10" fillId="3" borderId="47"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47" xfId="0" applyFont="1" applyFill="1" applyBorder="1" applyAlignment="1">
      <alignment horizontal="center" vertical="center"/>
    </xf>
    <xf numFmtId="0" fontId="6" fillId="3" borderId="48" xfId="0" applyFont="1" applyFill="1" applyBorder="1" applyAlignment="1">
      <alignment horizontal="center" vertical="center"/>
    </xf>
    <xf numFmtId="177" fontId="21" fillId="6" borderId="2" xfId="0" applyNumberFormat="1" applyFont="1" applyFill="1" applyBorder="1" applyAlignment="1" applyProtection="1">
      <alignment horizontal="center" vertical="center"/>
      <protection locked="0"/>
    </xf>
    <xf numFmtId="177" fontId="21" fillId="6" borderId="1" xfId="0" applyNumberFormat="1"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15" fillId="3" borderId="3" xfId="0" applyFont="1" applyFill="1" applyBorder="1" applyAlignment="1">
      <alignment horizontal="center" vertical="center"/>
    </xf>
    <xf numFmtId="0" fontId="40" fillId="2" borderId="12" xfId="0" applyFont="1" applyFill="1" applyBorder="1" applyAlignment="1" applyProtection="1">
      <alignment horizontal="center" vertical="center"/>
      <protection locked="0"/>
    </xf>
    <xf numFmtId="0" fontId="40" fillId="2" borderId="2" xfId="0" applyFont="1" applyFill="1" applyBorder="1" applyAlignment="1" applyProtection="1">
      <alignment horizontal="center" vertical="center"/>
      <protection locked="0"/>
    </xf>
    <xf numFmtId="0" fontId="40" fillId="2" borderId="14" xfId="0" applyFont="1" applyFill="1" applyBorder="1" applyAlignment="1" applyProtection="1">
      <alignment horizontal="center" vertical="center"/>
      <protection locked="0"/>
    </xf>
    <xf numFmtId="0" fontId="40" fillId="2" borderId="19" xfId="0" applyFont="1" applyFill="1" applyBorder="1" applyAlignment="1" applyProtection="1">
      <alignment horizontal="center" vertical="center"/>
      <protection locked="0"/>
    </xf>
    <xf numFmtId="0" fontId="40" fillId="2" borderId="20" xfId="0" applyFont="1" applyFill="1" applyBorder="1" applyAlignment="1" applyProtection="1">
      <alignment horizontal="center" vertical="center"/>
      <protection locked="0"/>
    </xf>
    <xf numFmtId="0" fontId="40" fillId="2" borderId="13"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protection locked="0"/>
    </xf>
    <xf numFmtId="0" fontId="40" fillId="2" borderId="15" xfId="0" applyFont="1" applyFill="1" applyBorder="1" applyAlignment="1" applyProtection="1">
      <alignment horizontal="center" vertical="center"/>
      <protection locked="0"/>
    </xf>
    <xf numFmtId="0" fontId="21" fillId="6" borderId="3" xfId="0" applyFont="1" applyFill="1" applyBorder="1" applyAlignment="1">
      <alignment horizontal="left" vertical="center" wrapText="1"/>
    </xf>
    <xf numFmtId="0" fontId="21" fillId="6" borderId="3" xfId="0" applyFont="1" applyFill="1" applyBorder="1" applyAlignment="1">
      <alignment horizontal="left" vertical="center"/>
    </xf>
    <xf numFmtId="0" fontId="15" fillId="0" borderId="3" xfId="0" applyFont="1" applyFill="1" applyBorder="1" applyAlignment="1">
      <alignment horizontal="left" vertical="center" wrapText="1"/>
    </xf>
    <xf numFmtId="0" fontId="15" fillId="0" borderId="3" xfId="0" applyFont="1" applyFill="1" applyBorder="1" applyAlignment="1">
      <alignment horizontal="left" vertical="center"/>
    </xf>
    <xf numFmtId="0" fontId="15" fillId="6" borderId="3" xfId="0" applyFont="1" applyFill="1" applyBorder="1" applyAlignment="1">
      <alignment horizontal="left" vertical="center" wrapText="1"/>
    </xf>
    <xf numFmtId="0" fontId="15" fillId="6" borderId="3" xfId="0" applyFont="1" applyFill="1" applyBorder="1" applyAlignment="1">
      <alignment horizontal="left" vertical="center"/>
    </xf>
    <xf numFmtId="0" fontId="46" fillId="15" borderId="2" xfId="0" applyFont="1" applyFill="1" applyBorder="1" applyAlignment="1">
      <alignment horizontal="center" vertical="center" wrapText="1"/>
    </xf>
    <xf numFmtId="0" fontId="46" fillId="15" borderId="0" xfId="0" applyFont="1" applyFill="1" applyBorder="1" applyAlignment="1">
      <alignment horizontal="center" vertical="center" wrapText="1"/>
    </xf>
    <xf numFmtId="0" fontId="46" fillId="15" borderId="1" xfId="0" applyFont="1" applyFill="1" applyBorder="1" applyAlignment="1">
      <alignment horizontal="center" vertical="center" wrapText="1"/>
    </xf>
    <xf numFmtId="0" fontId="27" fillId="3" borderId="12" xfId="0" applyFont="1" applyFill="1" applyBorder="1" applyAlignment="1">
      <alignment horizontal="left" vertical="center" wrapText="1"/>
    </xf>
    <xf numFmtId="0" fontId="27" fillId="3" borderId="2" xfId="0" applyFont="1" applyFill="1" applyBorder="1" applyAlignment="1">
      <alignment horizontal="left" vertical="center" wrapText="1"/>
    </xf>
    <xf numFmtId="0" fontId="27" fillId="3" borderId="19"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40" fillId="0" borderId="12" xfId="0"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protection locked="0"/>
    </xf>
    <xf numFmtId="0" fontId="40" fillId="0" borderId="14" xfId="0" applyFont="1" applyFill="1" applyBorder="1" applyAlignment="1" applyProtection="1">
      <alignment horizontal="center" vertical="center"/>
      <protection locked="0"/>
    </xf>
    <xf numFmtId="0" fontId="40" fillId="0" borderId="19"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20" xfId="0" applyFont="1" applyFill="1" applyBorder="1" applyAlignment="1" applyProtection="1">
      <alignment horizontal="center" vertical="center"/>
      <protection locked="0"/>
    </xf>
    <xf numFmtId="0" fontId="40" fillId="0" borderId="13" xfId="0" applyFont="1" applyFill="1" applyBorder="1" applyAlignment="1" applyProtection="1">
      <alignment horizontal="center" vertical="center"/>
      <protection locked="0"/>
    </xf>
    <xf numFmtId="0" fontId="40" fillId="0" borderId="1" xfId="0" applyFont="1" applyFill="1" applyBorder="1" applyAlignment="1" applyProtection="1">
      <alignment horizontal="center" vertical="center"/>
      <protection locked="0"/>
    </xf>
    <xf numFmtId="0" fontId="40" fillId="0" borderId="15" xfId="0" applyFont="1" applyFill="1" applyBorder="1" applyAlignment="1" applyProtection="1">
      <alignment horizontal="center" vertical="center"/>
      <protection locked="0"/>
    </xf>
    <xf numFmtId="0" fontId="6" fillId="3" borderId="64" xfId="0" applyFont="1" applyFill="1" applyBorder="1" applyAlignment="1">
      <alignment horizontal="center" vertical="center"/>
    </xf>
    <xf numFmtId="0" fontId="6" fillId="3" borderId="67" xfId="0" applyFont="1" applyFill="1" applyBorder="1" applyAlignment="1">
      <alignment horizontal="center" vertical="center"/>
    </xf>
    <xf numFmtId="0" fontId="6" fillId="3" borderId="66" xfId="0" applyFont="1" applyFill="1" applyBorder="1" applyAlignment="1">
      <alignment horizontal="center" vertical="center"/>
    </xf>
    <xf numFmtId="0" fontId="6" fillId="3" borderId="68"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center" vertical="center"/>
    </xf>
    <xf numFmtId="0" fontId="21" fillId="0" borderId="2" xfId="0" applyFont="1" applyFill="1" applyBorder="1" applyAlignment="1" applyProtection="1">
      <alignment horizontal="center" vertical="center" shrinkToFit="1"/>
      <protection locked="0"/>
    </xf>
    <xf numFmtId="0" fontId="21" fillId="0" borderId="14" xfId="0" applyFont="1" applyFill="1" applyBorder="1" applyAlignment="1" applyProtection="1">
      <alignment horizontal="center" vertical="center" shrinkToFit="1"/>
      <protection locked="0"/>
    </xf>
    <xf numFmtId="0" fontId="21" fillId="0" borderId="1" xfId="0" applyFont="1" applyFill="1" applyBorder="1" applyAlignment="1" applyProtection="1">
      <alignment horizontal="center" vertical="center" shrinkToFit="1"/>
      <protection locked="0"/>
    </xf>
    <xf numFmtId="0" fontId="21" fillId="0" borderId="15" xfId="0" applyFont="1" applyFill="1" applyBorder="1" applyAlignment="1" applyProtection="1">
      <alignment horizontal="center" vertical="center" shrinkToFit="1"/>
      <protection locked="0"/>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15" fillId="0" borderId="39" xfId="0" applyFont="1" applyFill="1" applyBorder="1" applyAlignment="1" applyProtection="1">
      <alignment horizontal="center" vertical="center"/>
      <protection locked="0"/>
    </xf>
    <xf numFmtId="0" fontId="15" fillId="0" borderId="40" xfId="0" applyFont="1" applyFill="1" applyBorder="1" applyAlignment="1" applyProtection="1">
      <alignment horizontal="center" vertical="center"/>
      <protection locked="0"/>
    </xf>
    <xf numFmtId="0" fontId="15" fillId="0" borderId="41" xfId="0" applyFont="1" applyFill="1" applyBorder="1" applyAlignment="1" applyProtection="1">
      <alignment horizontal="center" vertical="center"/>
      <protection locked="0"/>
    </xf>
    <xf numFmtId="0" fontId="15" fillId="0" borderId="42"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43" xfId="0" applyFont="1" applyFill="1" applyBorder="1" applyAlignment="1" applyProtection="1">
      <alignment horizontal="center" vertical="center"/>
      <protection locked="0"/>
    </xf>
    <xf numFmtId="0" fontId="15" fillId="0" borderId="44" xfId="0" applyFont="1" applyFill="1" applyBorder="1" applyAlignment="1" applyProtection="1">
      <alignment horizontal="center" vertical="center"/>
      <protection locked="0"/>
    </xf>
    <xf numFmtId="0" fontId="15" fillId="0" borderId="45" xfId="0" applyFont="1" applyFill="1" applyBorder="1" applyAlignment="1" applyProtection="1">
      <alignment horizontal="center" vertical="center"/>
      <protection locked="0"/>
    </xf>
    <xf numFmtId="0" fontId="15" fillId="0" borderId="46" xfId="0" applyFont="1" applyFill="1" applyBorder="1" applyAlignment="1" applyProtection="1">
      <alignment horizontal="center" vertical="center"/>
      <protection locked="0"/>
    </xf>
    <xf numFmtId="0" fontId="6" fillId="0" borderId="53" xfId="0" applyFont="1" applyFill="1" applyBorder="1" applyAlignment="1">
      <alignment horizontal="left" vertical="center"/>
    </xf>
    <xf numFmtId="0" fontId="6" fillId="0" borderId="54" xfId="0" applyFont="1" applyFill="1" applyBorder="1" applyAlignment="1">
      <alignment horizontal="left" vertical="center"/>
    </xf>
    <xf numFmtId="0" fontId="6" fillId="0" borderId="12"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15" xfId="0" applyFont="1" applyFill="1" applyBorder="1" applyAlignment="1" applyProtection="1">
      <alignment horizontal="center" vertical="center" wrapText="1"/>
      <protection locked="0"/>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3" xfId="0" applyFont="1" applyFill="1" applyBorder="1" applyAlignment="1" applyProtection="1">
      <alignment horizontal="center" vertical="center"/>
      <protection locked="0"/>
    </xf>
    <xf numFmtId="0" fontId="6" fillId="0" borderId="49" xfId="0" applyFont="1" applyFill="1" applyBorder="1" applyAlignment="1">
      <alignment horizontal="center" vertical="center"/>
    </xf>
    <xf numFmtId="0" fontId="6" fillId="0" borderId="50" xfId="0" applyFont="1" applyFill="1" applyBorder="1" applyAlignment="1">
      <alignment horizontal="center" vertical="center"/>
    </xf>
    <xf numFmtId="0" fontId="6" fillId="0" borderId="51" xfId="0" applyFont="1" applyFill="1" applyBorder="1" applyAlignment="1">
      <alignment horizontal="center" vertical="center"/>
    </xf>
    <xf numFmtId="0" fontId="6" fillId="0" borderId="52" xfId="0" applyFont="1" applyFill="1" applyBorder="1" applyAlignment="1">
      <alignment horizontal="center" vertical="center"/>
    </xf>
    <xf numFmtId="0" fontId="6" fillId="0" borderId="53" xfId="0" applyFont="1" applyFill="1" applyBorder="1" applyAlignment="1">
      <alignment horizontal="center" vertical="center"/>
    </xf>
    <xf numFmtId="0" fontId="6" fillId="0" borderId="54"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62" xfId="0" applyFont="1" applyFill="1" applyBorder="1" applyAlignment="1">
      <alignment horizontal="center" vertical="center"/>
    </xf>
    <xf numFmtId="0" fontId="6" fillId="0" borderId="3" xfId="0" applyFont="1" applyFill="1" applyBorder="1" applyAlignment="1" applyProtection="1">
      <alignment horizontal="center" vertical="center" wrapText="1"/>
      <protection locked="0"/>
    </xf>
    <xf numFmtId="0" fontId="11" fillId="3" borderId="24" xfId="0" applyFont="1" applyFill="1" applyBorder="1" applyAlignment="1">
      <alignment horizontal="center" vertical="center"/>
    </xf>
    <xf numFmtId="0" fontId="11" fillId="3" borderId="25" xfId="0" applyFont="1" applyFill="1" applyBorder="1" applyAlignment="1">
      <alignment horizontal="center" vertical="center"/>
    </xf>
    <xf numFmtId="0" fontId="11" fillId="3" borderId="26"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11" fillId="3" borderId="32" xfId="0" applyFont="1" applyFill="1" applyBorder="1" applyAlignment="1">
      <alignment horizontal="center" vertical="center"/>
    </xf>
    <xf numFmtId="0" fontId="6" fillId="0" borderId="16"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6" fillId="0" borderId="18" xfId="0" applyNumberFormat="1" applyFont="1" applyFill="1" applyBorder="1" applyAlignment="1">
      <alignment horizontal="center" vertical="center"/>
    </xf>
    <xf numFmtId="0" fontId="11" fillId="3" borderId="3"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5" fillId="3" borderId="18" xfId="0" applyFont="1" applyFill="1" applyBorder="1" applyAlignment="1">
      <alignment horizontal="center" vertical="center"/>
    </xf>
    <xf numFmtId="0" fontId="21" fillId="0" borderId="3" xfId="0" applyNumberFormat="1" applyFont="1" applyFill="1" applyBorder="1" applyAlignment="1">
      <alignment horizontal="center" vertical="center" wrapText="1"/>
    </xf>
    <xf numFmtId="0" fontId="21" fillId="0" borderId="2" xfId="0"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14" xfId="0"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15" xfId="0" applyFont="1" applyFill="1" applyBorder="1" applyAlignment="1" applyProtection="1">
      <alignment horizontal="center" vertical="center"/>
      <protection locked="0"/>
    </xf>
    <xf numFmtId="0" fontId="6" fillId="3" borderId="21" xfId="0" applyFont="1" applyFill="1" applyBorder="1" applyAlignment="1">
      <alignment horizontal="left" vertical="center" textRotation="255"/>
    </xf>
    <xf numFmtId="0" fontId="6" fillId="3" borderId="22" xfId="0" applyFont="1" applyFill="1" applyBorder="1" applyAlignment="1">
      <alignment horizontal="left" vertical="center" textRotation="255"/>
    </xf>
    <xf numFmtId="0" fontId="6" fillId="3" borderId="23" xfId="0" applyFont="1" applyFill="1" applyBorder="1" applyAlignment="1">
      <alignment horizontal="left" vertical="center" textRotation="255"/>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40" fillId="0" borderId="2" xfId="0" applyFont="1" applyFill="1" applyBorder="1" applyAlignment="1" applyProtection="1">
      <alignment horizontal="center" vertical="center" shrinkToFit="1"/>
      <protection locked="0"/>
    </xf>
    <xf numFmtId="0" fontId="40" fillId="0" borderId="14" xfId="0" applyFont="1" applyFill="1" applyBorder="1" applyAlignment="1" applyProtection="1">
      <alignment horizontal="center" vertical="center" shrinkToFit="1"/>
      <protection locked="0"/>
    </xf>
    <xf numFmtId="0" fontId="40" fillId="0" borderId="1" xfId="0" applyFont="1" applyFill="1" applyBorder="1" applyAlignment="1" applyProtection="1">
      <alignment horizontal="center" vertical="center" shrinkToFit="1"/>
      <protection locked="0"/>
    </xf>
    <xf numFmtId="0" fontId="40" fillId="0" borderId="15" xfId="0" applyFont="1" applyFill="1" applyBorder="1" applyAlignment="1" applyProtection="1">
      <alignment horizontal="center" vertical="center" shrinkToFit="1"/>
      <protection locked="0"/>
    </xf>
    <xf numFmtId="0" fontId="11" fillId="3" borderId="3"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8" fillId="3" borderId="0" xfId="0" applyFont="1" applyFill="1" applyBorder="1" applyAlignment="1">
      <alignment horizontal="left" vertical="center"/>
    </xf>
    <xf numFmtId="0" fontId="22" fillId="0" borderId="2" xfId="0" applyFont="1" applyFill="1" applyBorder="1" applyAlignment="1" applyProtection="1">
      <alignment horizontal="center" vertical="center" shrinkToFit="1"/>
      <protection locked="0"/>
    </xf>
    <xf numFmtId="0" fontId="22" fillId="0" borderId="1" xfId="0" applyFont="1" applyFill="1" applyBorder="1" applyAlignment="1" applyProtection="1">
      <alignment horizontal="center" vertical="center" shrinkToFit="1"/>
      <protection locked="0"/>
    </xf>
    <xf numFmtId="49" fontId="21" fillId="0" borderId="2" xfId="0"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15" fillId="3" borderId="63" xfId="0" applyFont="1" applyFill="1" applyBorder="1" applyAlignment="1">
      <alignment horizontal="center" vertical="center"/>
    </xf>
    <xf numFmtId="0" fontId="15" fillId="3" borderId="64" xfId="0" applyFont="1" applyFill="1" applyBorder="1" applyAlignment="1">
      <alignment horizontal="center" vertical="center"/>
    </xf>
    <xf numFmtId="0" fontId="15" fillId="3" borderId="65" xfId="0" applyFont="1" applyFill="1" applyBorder="1" applyAlignment="1">
      <alignment horizontal="center" vertical="center"/>
    </xf>
    <xf numFmtId="0" fontId="15" fillId="3" borderId="66" xfId="0" applyFont="1" applyFill="1" applyBorder="1" applyAlignment="1">
      <alignment horizontal="center" vertical="center"/>
    </xf>
    <xf numFmtId="0" fontId="12" fillId="0" borderId="0" xfId="0" applyFont="1" applyFill="1" applyBorder="1" applyAlignment="1">
      <alignment horizontal="center" vertical="center"/>
    </xf>
    <xf numFmtId="0" fontId="21" fillId="0" borderId="0" xfId="0" applyFont="1" applyFill="1" applyBorder="1" applyAlignment="1" applyProtection="1">
      <alignment horizontal="center" vertical="center" shrinkToFit="1"/>
      <protection locked="0"/>
    </xf>
    <xf numFmtId="0" fontId="16" fillId="0" borderId="0" xfId="0" applyFont="1" applyFill="1" applyBorder="1" applyAlignment="1">
      <alignment horizontal="left" vertical="center"/>
    </xf>
    <xf numFmtId="0" fontId="6" fillId="0" borderId="59"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64" xfId="0" applyFont="1" applyFill="1" applyBorder="1" applyAlignment="1" applyProtection="1">
      <alignment horizontal="center" vertical="center"/>
    </xf>
    <xf numFmtId="0" fontId="6" fillId="3" borderId="67" xfId="0" applyFont="1" applyFill="1" applyBorder="1" applyAlignment="1" applyProtection="1">
      <alignment horizontal="center" vertical="center"/>
    </xf>
    <xf numFmtId="0" fontId="6" fillId="3" borderId="66" xfId="0" applyFont="1" applyFill="1" applyBorder="1" applyAlignment="1" applyProtection="1">
      <alignment horizontal="center" vertical="center"/>
    </xf>
    <xf numFmtId="0" fontId="6" fillId="3" borderId="68" xfId="0" applyFont="1" applyFill="1" applyBorder="1" applyAlignment="1" applyProtection="1">
      <alignment horizontal="center" vertical="center"/>
    </xf>
    <xf numFmtId="0" fontId="6" fillId="3" borderId="63" xfId="0" applyFont="1" applyFill="1" applyBorder="1" applyAlignment="1">
      <alignment horizontal="center" vertical="center"/>
    </xf>
    <xf numFmtId="0" fontId="6" fillId="3" borderId="65" xfId="0" applyFont="1" applyFill="1" applyBorder="1" applyAlignment="1">
      <alignment horizontal="center" vertical="center"/>
    </xf>
    <xf numFmtId="0" fontId="6" fillId="0" borderId="12" xfId="0" applyFont="1" applyFill="1" applyBorder="1" applyAlignment="1">
      <alignment horizontal="left" vertical="center" wrapText="1"/>
    </xf>
    <xf numFmtId="0" fontId="6" fillId="0" borderId="2" xfId="0" applyFont="1" applyFill="1" applyBorder="1" applyAlignment="1">
      <alignment horizontal="left" vertical="center"/>
    </xf>
    <xf numFmtId="0" fontId="6" fillId="0" borderId="14" xfId="0" applyFont="1" applyFill="1" applyBorder="1" applyAlignment="1">
      <alignment horizontal="left" vertical="center"/>
    </xf>
    <xf numFmtId="0" fontId="6" fillId="0" borderId="13" xfId="0" applyFont="1" applyFill="1" applyBorder="1" applyAlignment="1">
      <alignment horizontal="left" vertical="center"/>
    </xf>
    <xf numFmtId="0" fontId="6" fillId="0" borderId="1" xfId="0" applyFont="1" applyFill="1" applyBorder="1" applyAlignment="1">
      <alignment horizontal="left" vertical="center"/>
    </xf>
    <xf numFmtId="0" fontId="6" fillId="0" borderId="15" xfId="0" applyFont="1" applyFill="1" applyBorder="1" applyAlignment="1">
      <alignment horizontal="left" vertical="center"/>
    </xf>
    <xf numFmtId="0" fontId="18" fillId="0" borderId="0" xfId="0" applyFont="1" applyFill="1" applyBorder="1" applyAlignment="1">
      <alignment horizontal="left" vertical="center"/>
    </xf>
    <xf numFmtId="0" fontId="9" fillId="0" borderId="1"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50" xfId="0" applyFont="1" applyFill="1" applyBorder="1" applyAlignment="1">
      <alignment horizontal="left" vertical="center"/>
    </xf>
    <xf numFmtId="0" fontId="6" fillId="0" borderId="51" xfId="0" applyFont="1" applyFill="1" applyBorder="1" applyAlignment="1">
      <alignment horizontal="left" vertical="center"/>
    </xf>
    <xf numFmtId="0" fontId="6" fillId="0" borderId="55" xfId="0" applyFont="1" applyFill="1" applyBorder="1" applyAlignment="1">
      <alignment horizontal="center" vertical="center"/>
    </xf>
    <xf numFmtId="0" fontId="6" fillId="0" borderId="56" xfId="0" applyFont="1" applyFill="1" applyBorder="1" applyAlignment="1">
      <alignment horizontal="center" vertical="center"/>
    </xf>
    <xf numFmtId="0" fontId="6" fillId="0" borderId="57" xfId="0" applyFont="1" applyFill="1" applyBorder="1" applyAlignment="1">
      <alignment horizontal="center" vertical="center"/>
    </xf>
    <xf numFmtId="0" fontId="6" fillId="0" borderId="60" xfId="0" applyFont="1" applyFill="1" applyBorder="1" applyAlignment="1">
      <alignment horizontal="center" vertical="center"/>
    </xf>
    <xf numFmtId="0" fontId="6" fillId="0" borderId="56" xfId="0" applyFont="1" applyFill="1" applyBorder="1" applyAlignment="1">
      <alignment horizontal="left" vertical="center"/>
    </xf>
    <xf numFmtId="0" fontId="6" fillId="0" borderId="57" xfId="0" applyFont="1" applyFill="1" applyBorder="1" applyAlignment="1">
      <alignment horizontal="left" vertical="center"/>
    </xf>
    <xf numFmtId="0" fontId="15" fillId="16" borderId="3" xfId="0" applyFont="1" applyFill="1" applyBorder="1" applyAlignment="1">
      <alignment horizontal="center" vertical="center"/>
    </xf>
    <xf numFmtId="0" fontId="6" fillId="5" borderId="12" xfId="0" applyFont="1" applyFill="1" applyBorder="1" applyAlignment="1" applyProtection="1">
      <alignment horizontal="center" vertical="center" wrapText="1"/>
    </xf>
    <xf numFmtId="0" fontId="6" fillId="5" borderId="2" xfId="0" applyFont="1" applyFill="1" applyBorder="1" applyAlignment="1" applyProtection="1">
      <alignment horizontal="center" vertical="center" wrapText="1"/>
    </xf>
    <xf numFmtId="0" fontId="6" fillId="5" borderId="14" xfId="0" applyFont="1" applyFill="1" applyBorder="1" applyAlignment="1" applyProtection="1">
      <alignment horizontal="center" vertical="center" wrapText="1"/>
    </xf>
    <xf numFmtId="0" fontId="6" fillId="5" borderId="13"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78" fontId="22" fillId="0" borderId="2" xfId="0" applyNumberFormat="1" applyFont="1" applyFill="1" applyBorder="1" applyAlignment="1" applyProtection="1">
      <alignment horizontal="center" vertical="center"/>
      <protection locked="0"/>
    </xf>
    <xf numFmtId="178" fontId="22" fillId="0" borderId="1" xfId="0" applyNumberFormat="1" applyFont="1" applyFill="1" applyBorder="1" applyAlignment="1" applyProtection="1">
      <alignment horizontal="center" vertical="center"/>
      <protection locked="0"/>
    </xf>
    <xf numFmtId="0" fontId="6" fillId="0" borderId="19"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12"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14" xfId="0" applyFont="1" applyFill="1" applyBorder="1" applyAlignment="1">
      <alignment horizontal="center" vertical="center"/>
    </xf>
    <xf numFmtId="0" fontId="3" fillId="0" borderId="0" xfId="0" applyFont="1" applyFill="1" applyAlignment="1">
      <alignment horizontal="center" vertical="center"/>
    </xf>
    <xf numFmtId="0" fontId="24" fillId="0" borderId="0" xfId="0" applyFont="1" applyFill="1" applyBorder="1" applyAlignment="1">
      <alignment horizontal="left" vertical="center"/>
    </xf>
    <xf numFmtId="0" fontId="24" fillId="0" borderId="1" xfId="0" applyFont="1" applyFill="1" applyBorder="1" applyAlignment="1">
      <alignment horizontal="left" vertical="center"/>
    </xf>
    <xf numFmtId="49" fontId="40" fillId="0" borderId="2" xfId="0" applyNumberFormat="1" applyFont="1" applyFill="1" applyBorder="1" applyAlignment="1" applyProtection="1">
      <alignment horizontal="left" vertical="center" shrinkToFit="1"/>
      <protection locked="0"/>
    </xf>
    <xf numFmtId="49" fontId="40" fillId="0" borderId="1" xfId="0" applyNumberFormat="1" applyFont="1" applyFill="1" applyBorder="1" applyAlignment="1" applyProtection="1">
      <alignment horizontal="left" vertical="center" shrinkToFit="1"/>
      <protection locked="0"/>
    </xf>
    <xf numFmtId="0" fontId="18" fillId="4" borderId="0" xfId="0" applyFont="1" applyFill="1" applyBorder="1" applyAlignment="1">
      <alignment horizontal="left" vertical="center"/>
    </xf>
    <xf numFmtId="0" fontId="19" fillId="0" borderId="78" xfId="0" applyFont="1" applyFill="1" applyBorder="1" applyAlignment="1">
      <alignment horizontal="left" vertical="center" wrapText="1"/>
    </xf>
    <xf numFmtId="0" fontId="19" fillId="0" borderId="79" xfId="0" applyFont="1" applyFill="1" applyBorder="1" applyAlignment="1">
      <alignment horizontal="left" vertical="center" wrapText="1"/>
    </xf>
    <xf numFmtId="0" fontId="19" fillId="0" borderId="80" xfId="0" applyFont="1" applyFill="1" applyBorder="1" applyAlignment="1">
      <alignment horizontal="left" vertical="center" wrapText="1"/>
    </xf>
    <xf numFmtId="0" fontId="19" fillId="0" borderId="81"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82" xfId="0" applyFont="1" applyFill="1" applyBorder="1" applyAlignment="1">
      <alignment horizontal="left" vertical="center" wrapText="1"/>
    </xf>
    <xf numFmtId="0" fontId="19" fillId="0" borderId="83" xfId="0" applyFont="1" applyFill="1" applyBorder="1" applyAlignment="1">
      <alignment horizontal="left" vertical="center" wrapText="1"/>
    </xf>
    <xf numFmtId="0" fontId="19" fillId="0" borderId="84" xfId="0" applyFont="1" applyFill="1" applyBorder="1" applyAlignment="1">
      <alignment horizontal="left" vertical="center" wrapText="1"/>
    </xf>
    <xf numFmtId="0" fontId="19" fillId="0" borderId="85" xfId="0" applyFont="1" applyFill="1" applyBorder="1" applyAlignment="1">
      <alignment horizontal="left" vertical="center" wrapText="1"/>
    </xf>
    <xf numFmtId="176" fontId="40" fillId="0" borderId="2" xfId="0" applyNumberFormat="1" applyFont="1" applyFill="1" applyBorder="1" applyAlignment="1" applyProtection="1">
      <alignment horizontal="center" vertical="center"/>
      <protection locked="0"/>
    </xf>
    <xf numFmtId="176" fontId="40" fillId="0" borderId="1"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left" vertical="center"/>
    </xf>
    <xf numFmtId="0" fontId="15" fillId="3" borderId="2"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21" fillId="3" borderId="12" xfId="0" applyFont="1" applyFill="1" applyBorder="1" applyAlignment="1" applyProtection="1">
      <alignment horizontal="center" vertical="center"/>
    </xf>
    <xf numFmtId="0" fontId="21" fillId="3" borderId="13"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15" fillId="3" borderId="3" xfId="0" applyFont="1" applyFill="1" applyBorder="1" applyAlignment="1" applyProtection="1">
      <alignment horizontal="center" vertical="center"/>
    </xf>
    <xf numFmtId="0" fontId="6" fillId="0" borderId="12" xfId="0" applyFont="1" applyFill="1" applyBorder="1" applyAlignment="1" applyProtection="1">
      <alignment horizontal="left" vertical="center" wrapText="1"/>
    </xf>
    <xf numFmtId="0" fontId="6" fillId="0" borderId="2" xfId="0" applyFont="1" applyFill="1" applyBorder="1" applyAlignment="1" applyProtection="1">
      <alignment horizontal="left" vertical="center"/>
    </xf>
    <xf numFmtId="0" fontId="6" fillId="0" borderId="14" xfId="0" applyFont="1" applyFill="1" applyBorder="1" applyAlignment="1" applyProtection="1">
      <alignment horizontal="left" vertical="center"/>
    </xf>
    <xf numFmtId="0" fontId="6" fillId="0" borderId="13" xfId="0" applyFont="1" applyFill="1" applyBorder="1" applyAlignment="1" applyProtection="1">
      <alignment horizontal="left" vertical="center"/>
    </xf>
    <xf numFmtId="0" fontId="6" fillId="0" borderId="1" xfId="0" applyFont="1" applyFill="1" applyBorder="1" applyAlignment="1" applyProtection="1">
      <alignment horizontal="left" vertical="center"/>
    </xf>
    <xf numFmtId="0" fontId="6" fillId="0" borderId="15" xfId="0" applyFont="1" applyFill="1" applyBorder="1" applyAlignment="1" applyProtection="1">
      <alignment horizontal="left"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16" borderId="3" xfId="0" applyFont="1" applyFill="1" applyBorder="1" applyAlignment="1">
      <alignment horizontal="center" vertical="center"/>
    </xf>
    <xf numFmtId="0" fontId="6" fillId="0" borderId="3" xfId="0" applyFont="1" applyFill="1" applyBorder="1" applyAlignment="1" applyProtection="1">
      <alignment horizontal="center" vertical="center" wrapText="1"/>
    </xf>
    <xf numFmtId="0" fontId="18" fillId="3" borderId="0" xfId="0" applyFont="1" applyFill="1" applyBorder="1" applyAlignment="1" applyProtection="1">
      <alignment horizontal="left" vertical="center"/>
    </xf>
    <xf numFmtId="0" fontId="6" fillId="0" borderId="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5" xfId="0" applyFont="1" applyFill="1" applyBorder="1" applyAlignment="1" applyProtection="1">
      <alignment horizontal="center" vertical="center"/>
    </xf>
    <xf numFmtId="0" fontId="6" fillId="0" borderId="12" xfId="0"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2"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6" fillId="0" borderId="13"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6" fillId="6" borderId="16" xfId="0" applyNumberFormat="1" applyFont="1" applyFill="1" applyBorder="1" applyAlignment="1">
      <alignment horizontal="center" vertical="center"/>
    </xf>
    <xf numFmtId="0" fontId="6" fillId="6" borderId="17" xfId="0" applyNumberFormat="1" applyFont="1" applyFill="1" applyBorder="1" applyAlignment="1">
      <alignment horizontal="center" vertical="center"/>
    </xf>
    <xf numFmtId="0" fontId="6" fillId="6" borderId="18" xfId="0" applyNumberFormat="1" applyFont="1" applyFill="1" applyBorder="1" applyAlignment="1">
      <alignment horizontal="center" vertical="center"/>
    </xf>
    <xf numFmtId="0" fontId="15" fillId="0" borderId="12"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0" fontId="15" fillId="0" borderId="14" xfId="0" applyFont="1" applyFill="1" applyBorder="1" applyAlignment="1" applyProtection="1">
      <alignment horizontal="center" vertical="center" wrapText="1"/>
      <protection locked="0"/>
    </xf>
    <xf numFmtId="0" fontId="15" fillId="0" borderId="13"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0" fontId="15" fillId="0" borderId="15" xfId="0" applyFont="1" applyFill="1" applyBorder="1" applyAlignment="1" applyProtection="1">
      <alignment horizontal="center" vertical="center" wrapText="1"/>
      <protection locked="0"/>
    </xf>
    <xf numFmtId="0" fontId="6" fillId="0" borderId="72" xfId="0" applyFont="1" applyFill="1" applyBorder="1" applyAlignment="1">
      <alignment horizontal="center" vertical="center"/>
    </xf>
    <xf numFmtId="0" fontId="6" fillId="0" borderId="73" xfId="0" applyFont="1" applyFill="1" applyBorder="1" applyAlignment="1">
      <alignment horizontal="center" vertical="center"/>
    </xf>
    <xf numFmtId="0" fontId="6" fillId="0" borderId="74" xfId="0" applyFont="1" applyFill="1" applyBorder="1" applyAlignment="1">
      <alignment horizontal="center" vertical="center"/>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6" fillId="0" borderId="73" xfId="0" applyFont="1" applyBorder="1" applyAlignment="1">
      <alignment horizontal="left" vertical="center"/>
    </xf>
    <xf numFmtId="0" fontId="6" fillId="0" borderId="74" xfId="0" applyFont="1" applyBorder="1" applyAlignment="1">
      <alignment horizontal="left" vertical="center"/>
    </xf>
    <xf numFmtId="0" fontId="9" fillId="6" borderId="1" xfId="0" applyFont="1" applyFill="1" applyBorder="1" applyAlignment="1" applyProtection="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xf>
    <xf numFmtId="0" fontId="6" fillId="0" borderId="70" xfId="0" applyFont="1" applyBorder="1" applyAlignment="1">
      <alignment horizontal="left" vertical="center"/>
    </xf>
    <xf numFmtId="0" fontId="6" fillId="0" borderId="71" xfId="0" applyFont="1" applyBorder="1" applyAlignment="1">
      <alignment horizontal="left" vertical="center"/>
    </xf>
    <xf numFmtId="0" fontId="6" fillId="0" borderId="75"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77" xfId="0" applyFont="1" applyFill="1" applyBorder="1" applyAlignment="1">
      <alignment horizontal="center" vertical="center"/>
    </xf>
    <xf numFmtId="0" fontId="6" fillId="0" borderId="75" xfId="0" applyFont="1" applyBorder="1" applyAlignment="1">
      <alignment horizontal="center" vertical="center"/>
    </xf>
    <xf numFmtId="0" fontId="6" fillId="0" borderId="76" xfId="0" applyFont="1" applyBorder="1" applyAlignment="1">
      <alignment horizontal="center" vertical="center"/>
    </xf>
    <xf numFmtId="0" fontId="6" fillId="0" borderId="76" xfId="0" applyFont="1" applyBorder="1" applyAlignment="1">
      <alignment horizontal="left" vertical="center"/>
    </xf>
    <xf numFmtId="0" fontId="6" fillId="0" borderId="77" xfId="0" applyFont="1" applyBorder="1" applyAlignment="1">
      <alignment horizontal="left" vertical="center"/>
    </xf>
    <xf numFmtId="0" fontId="18" fillId="6" borderId="0" xfId="0" applyFont="1" applyFill="1" applyBorder="1" applyAlignment="1">
      <alignment horizontal="left" vertical="center"/>
    </xf>
    <xf numFmtId="0" fontId="15" fillId="6" borderId="4" xfId="0" applyFont="1" applyFill="1" applyBorder="1" applyAlignment="1" applyProtection="1">
      <alignment horizontal="center" vertical="center"/>
      <protection locked="0"/>
    </xf>
    <xf numFmtId="0" fontId="15" fillId="6" borderId="5" xfId="0" applyFont="1" applyFill="1" applyBorder="1" applyAlignment="1" applyProtection="1">
      <alignment horizontal="center" vertical="center"/>
      <protection locked="0"/>
    </xf>
    <xf numFmtId="0" fontId="15" fillId="6" borderId="6" xfId="0" applyFont="1" applyFill="1" applyBorder="1" applyAlignment="1" applyProtection="1">
      <alignment horizontal="center" vertical="center"/>
      <protection locked="0"/>
    </xf>
    <xf numFmtId="0" fontId="15" fillId="6" borderId="7" xfId="0" applyFont="1" applyFill="1" applyBorder="1" applyAlignment="1" applyProtection="1">
      <alignment horizontal="center" vertical="center"/>
      <protection locked="0"/>
    </xf>
    <xf numFmtId="0" fontId="15" fillId="6" borderId="0" xfId="0" applyFont="1" applyFill="1" applyBorder="1" applyAlignment="1" applyProtection="1">
      <alignment horizontal="center" vertical="center"/>
      <protection locked="0"/>
    </xf>
    <xf numFmtId="0" fontId="15" fillId="6" borderId="8" xfId="0" applyFont="1" applyFill="1" applyBorder="1" applyAlignment="1" applyProtection="1">
      <alignment horizontal="center" vertical="center"/>
      <protection locked="0"/>
    </xf>
    <xf numFmtId="0" fontId="15" fillId="6" borderId="9" xfId="0" applyFont="1" applyFill="1" applyBorder="1" applyAlignment="1" applyProtection="1">
      <alignment horizontal="center" vertical="center"/>
      <protection locked="0"/>
    </xf>
    <xf numFmtId="0" fontId="15" fillId="6" borderId="10" xfId="0" applyFont="1" applyFill="1" applyBorder="1" applyAlignment="1" applyProtection="1">
      <alignment horizontal="center" vertical="center"/>
      <protection locked="0"/>
    </xf>
    <xf numFmtId="0" fontId="15" fillId="6" borderId="11" xfId="0" applyFont="1" applyFill="1" applyBorder="1" applyAlignment="1" applyProtection="1">
      <alignment horizontal="center" vertical="center"/>
      <protection locked="0"/>
    </xf>
    <xf numFmtId="0" fontId="21" fillId="3" borderId="0" xfId="0" applyFont="1" applyFill="1" applyBorder="1" applyAlignment="1">
      <alignment horizontal="center" vertical="center" wrapText="1"/>
    </xf>
    <xf numFmtId="0" fontId="21" fillId="3" borderId="0" xfId="0" applyFont="1" applyFill="1" applyBorder="1" applyAlignment="1">
      <alignment horizontal="center" vertical="center"/>
    </xf>
    <xf numFmtId="0" fontId="21" fillId="3" borderId="1" xfId="0" applyFont="1" applyFill="1" applyBorder="1" applyAlignment="1">
      <alignment horizontal="center" vertical="center"/>
    </xf>
    <xf numFmtId="0" fontId="21" fillId="3" borderId="2" xfId="0" applyFont="1" applyFill="1" applyBorder="1" applyAlignment="1">
      <alignment horizontal="center" vertical="center" wrapText="1"/>
    </xf>
    <xf numFmtId="0" fontId="21" fillId="3" borderId="2" xfId="0" applyFont="1" applyFill="1" applyBorder="1" applyAlignment="1">
      <alignment horizontal="center" vertical="center"/>
    </xf>
    <xf numFmtId="0" fontId="21" fillId="3" borderId="1" xfId="0" applyFont="1" applyFill="1" applyBorder="1" applyAlignment="1">
      <alignment horizontal="center" vertical="center" wrapText="1"/>
    </xf>
    <xf numFmtId="49" fontId="15" fillId="0" borderId="2" xfId="0" applyNumberFormat="1" applyFont="1" applyFill="1" applyBorder="1" applyAlignment="1" applyProtection="1">
      <alignment horizontal="center" vertical="center"/>
      <protection locked="0"/>
    </xf>
    <xf numFmtId="49" fontId="15" fillId="0" borderId="1" xfId="0" applyNumberFormat="1"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22" fillId="6" borderId="3"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xf>
    <xf numFmtId="0" fontId="40" fillId="0" borderId="3" xfId="0" applyFont="1" applyFill="1" applyBorder="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0" fontId="22" fillId="7" borderId="3" xfId="0" applyFont="1" applyFill="1" applyBorder="1" applyAlignment="1" applyProtection="1">
      <alignment horizontal="center" vertical="center"/>
    </xf>
    <xf numFmtId="0" fontId="21" fillId="2" borderId="3" xfId="0" applyFont="1" applyFill="1" applyBorder="1" applyAlignment="1" applyProtection="1">
      <alignment horizontal="center" vertical="center"/>
      <protection locked="0"/>
    </xf>
    <xf numFmtId="0" fontId="39" fillId="6" borderId="12"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xf>
    <xf numFmtId="0" fontId="39" fillId="6" borderId="14" xfId="0" applyFont="1" applyFill="1" applyBorder="1" applyAlignment="1" applyProtection="1">
      <alignment horizontal="center" vertical="center" wrapText="1"/>
    </xf>
    <xf numFmtId="0" fontId="39" fillId="6" borderId="13" xfId="0" applyFont="1" applyFill="1" applyBorder="1" applyAlignment="1" applyProtection="1">
      <alignment horizontal="center" vertical="center" wrapText="1"/>
    </xf>
    <xf numFmtId="0" fontId="39" fillId="6" borderId="1" xfId="0" applyFont="1" applyFill="1" applyBorder="1" applyAlignment="1" applyProtection="1">
      <alignment horizontal="center" vertical="center" wrapText="1"/>
    </xf>
    <xf numFmtId="0" fontId="39" fillId="6" borderId="15"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protection locked="0"/>
    </xf>
    <xf numFmtId="0" fontId="22" fillId="7" borderId="16" xfId="0" applyFont="1" applyFill="1" applyBorder="1" applyAlignment="1" applyProtection="1">
      <alignment horizontal="center" vertical="center"/>
    </xf>
    <xf numFmtId="0" fontId="22" fillId="9" borderId="3" xfId="0" applyFont="1" applyFill="1" applyBorder="1" applyAlignment="1" applyProtection="1">
      <alignment horizontal="center" vertical="center"/>
    </xf>
    <xf numFmtId="0" fontId="22" fillId="7" borderId="17" xfId="0" applyFont="1" applyFill="1" applyBorder="1" applyAlignment="1" applyProtection="1">
      <alignment horizontal="center" vertical="center"/>
    </xf>
    <xf numFmtId="0" fontId="22" fillId="7" borderId="18" xfId="0" applyFont="1" applyFill="1" applyBorder="1" applyAlignment="1" applyProtection="1">
      <alignment horizontal="center" vertical="center"/>
    </xf>
    <xf numFmtId="0" fontId="36" fillId="9" borderId="3" xfId="0" applyFont="1" applyFill="1" applyBorder="1" applyAlignment="1" applyProtection="1">
      <alignment horizontal="center" vertical="center"/>
    </xf>
    <xf numFmtId="0" fontId="37" fillId="12" borderId="3" xfId="0" applyFont="1" applyFill="1" applyBorder="1" applyAlignment="1" applyProtection="1">
      <alignment horizontal="center" vertical="center" wrapText="1"/>
    </xf>
    <xf numFmtId="0" fontId="37" fillId="12" borderId="3" xfId="0" applyFont="1" applyFill="1" applyBorder="1" applyAlignment="1" applyProtection="1">
      <alignment horizontal="center" vertical="center"/>
    </xf>
    <xf numFmtId="0" fontId="38" fillId="11" borderId="12" xfId="0" applyFont="1" applyFill="1" applyBorder="1" applyAlignment="1" applyProtection="1">
      <alignment horizontal="center" vertical="center"/>
    </xf>
    <xf numFmtId="0" fontId="38" fillId="11" borderId="2" xfId="0" applyFont="1" applyFill="1" applyBorder="1" applyAlignment="1" applyProtection="1">
      <alignment horizontal="center" vertical="center"/>
    </xf>
    <xf numFmtId="0" fontId="38" fillId="11" borderId="14" xfId="0" applyFont="1" applyFill="1" applyBorder="1" applyAlignment="1" applyProtection="1">
      <alignment horizontal="center" vertical="center"/>
    </xf>
    <xf numFmtId="0" fontId="38" fillId="11" borderId="13" xfId="0" applyFont="1" applyFill="1" applyBorder="1" applyAlignment="1" applyProtection="1">
      <alignment horizontal="center" vertical="center"/>
    </xf>
    <xf numFmtId="0" fontId="38" fillId="11" borderId="1" xfId="0" applyFont="1" applyFill="1" applyBorder="1" applyAlignment="1" applyProtection="1">
      <alignment horizontal="center" vertical="center"/>
    </xf>
    <xf numFmtId="0" fontId="38" fillId="11" borderId="15" xfId="0" applyFont="1" applyFill="1" applyBorder="1" applyAlignment="1" applyProtection="1">
      <alignment horizontal="center" vertical="center"/>
    </xf>
    <xf numFmtId="0" fontId="22" fillId="0" borderId="3" xfId="0" applyFont="1" applyFill="1" applyBorder="1" applyAlignment="1" applyProtection="1">
      <alignment horizontal="center" vertical="center"/>
    </xf>
    <xf numFmtId="0" fontId="36" fillId="9" borderId="16" xfId="0" applyFont="1" applyFill="1" applyBorder="1" applyAlignment="1" applyProtection="1">
      <alignment horizontal="center" vertical="center"/>
    </xf>
    <xf numFmtId="0" fontId="39" fillId="6" borderId="3" xfId="0" applyFont="1" applyFill="1" applyBorder="1" applyAlignment="1" applyProtection="1">
      <alignment horizontal="center" vertical="center" wrapText="1"/>
    </xf>
    <xf numFmtId="0" fontId="22" fillId="7" borderId="23" xfId="0" applyFont="1" applyFill="1" applyBorder="1" applyAlignment="1" applyProtection="1">
      <alignment horizontal="center" vertical="center"/>
    </xf>
    <xf numFmtId="0" fontId="22" fillId="7" borderId="13" xfId="0" applyFont="1" applyFill="1" applyBorder="1" applyAlignment="1" applyProtection="1">
      <alignment horizontal="center" vertical="center"/>
    </xf>
    <xf numFmtId="0" fontId="22" fillId="0" borderId="12"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xf>
    <xf numFmtId="0" fontId="22" fillId="0" borderId="15" xfId="0" applyFont="1" applyFill="1" applyBorder="1" applyAlignment="1" applyProtection="1">
      <alignment horizontal="center" vertical="center" wrapText="1"/>
    </xf>
    <xf numFmtId="0" fontId="22" fillId="0" borderId="12"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13"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15" xfId="0" applyFont="1" applyFill="1" applyBorder="1" applyAlignment="1" applyProtection="1">
      <alignment horizontal="center" vertical="center" wrapText="1"/>
      <protection locked="0"/>
    </xf>
    <xf numFmtId="0" fontId="22" fillId="9" borderId="16" xfId="0" applyFont="1" applyFill="1" applyBorder="1" applyAlignment="1" applyProtection="1">
      <alignment horizontal="center" vertical="center"/>
    </xf>
    <xf numFmtId="0" fontId="21" fillId="2" borderId="12" xfId="0" applyFont="1" applyFill="1" applyBorder="1" applyAlignment="1" applyProtection="1">
      <alignment horizontal="center" vertical="center"/>
      <protection locked="0"/>
    </xf>
    <xf numFmtId="0" fontId="21" fillId="2" borderId="2" xfId="0" applyFont="1" applyFill="1" applyBorder="1" applyAlignment="1" applyProtection="1">
      <alignment horizontal="center" vertical="center"/>
      <protection locked="0"/>
    </xf>
    <xf numFmtId="0" fontId="21" fillId="2" borderId="14" xfId="0" applyFont="1" applyFill="1" applyBorder="1" applyAlignment="1" applyProtection="1">
      <alignment horizontal="center" vertical="center"/>
      <protection locked="0"/>
    </xf>
    <xf numFmtId="0" fontId="21" fillId="2" borderId="13"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protection locked="0"/>
    </xf>
    <xf numFmtId="0" fontId="21" fillId="2" borderId="15" xfId="0" applyFont="1" applyFill="1" applyBorder="1" applyAlignment="1" applyProtection="1">
      <alignment horizontal="center" vertical="center"/>
      <protection locked="0"/>
    </xf>
    <xf numFmtId="0" fontId="43" fillId="6" borderId="0" xfId="0" applyFont="1" applyFill="1" applyAlignment="1" applyProtection="1">
      <alignment horizontal="center" vertical="center"/>
    </xf>
    <xf numFmtId="0" fontId="34" fillId="4" borderId="0" xfId="0" applyFont="1" applyFill="1" applyAlignment="1" applyProtection="1">
      <alignment horizontal="left" vertical="center"/>
    </xf>
    <xf numFmtId="0" fontId="23" fillId="6" borderId="0" xfId="0" applyFont="1" applyFill="1" applyAlignment="1" applyProtection="1">
      <alignment horizontal="left" vertical="center"/>
    </xf>
    <xf numFmtId="0" fontId="23" fillId="14" borderId="0" xfId="0" applyFont="1" applyFill="1" applyAlignment="1" applyProtection="1">
      <alignment horizontal="left" vertical="center"/>
    </xf>
    <xf numFmtId="0" fontId="30" fillId="8" borderId="0" xfId="0" applyFont="1" applyFill="1" applyAlignment="1" applyProtection="1">
      <alignment horizontal="center" vertical="center"/>
    </xf>
    <xf numFmtId="0" fontId="23" fillId="13" borderId="0" xfId="0" applyFont="1" applyFill="1" applyAlignment="1" applyProtection="1">
      <alignment horizontal="left" vertical="center"/>
    </xf>
    <xf numFmtId="0" fontId="3" fillId="22" borderId="0" xfId="0" applyFont="1" applyFill="1" applyAlignment="1">
      <alignment horizontal="center" vertical="center"/>
    </xf>
    <xf numFmtId="0" fontId="52" fillId="0" borderId="0" xfId="0" applyFont="1" applyFill="1" applyAlignment="1">
      <alignment horizontal="left" vertical="center"/>
    </xf>
    <xf numFmtId="0" fontId="51" fillId="5" borderId="3" xfId="0" applyFont="1" applyFill="1" applyBorder="1" applyAlignment="1" applyProtection="1">
      <alignment horizontal="center" vertical="center"/>
      <protection locked="0"/>
    </xf>
    <xf numFmtId="0" fontId="51" fillId="5" borderId="16" xfId="0" applyNumberFormat="1" applyFont="1" applyFill="1" applyBorder="1" applyAlignment="1">
      <alignment horizontal="center" vertical="center"/>
    </xf>
    <xf numFmtId="0" fontId="51" fillId="5" borderId="17" xfId="0" applyNumberFormat="1" applyFont="1" applyFill="1" applyBorder="1" applyAlignment="1">
      <alignment horizontal="center" vertical="center"/>
    </xf>
    <xf numFmtId="0" fontId="51" fillId="5" borderId="18" xfId="0" applyNumberFormat="1" applyFont="1" applyFill="1" applyBorder="1" applyAlignment="1">
      <alignment horizontal="center" vertical="center"/>
    </xf>
    <xf numFmtId="0" fontId="3" fillId="21" borderId="0" xfId="0" applyFont="1" applyFill="1" applyAlignment="1">
      <alignment horizontal="center" vertical="center"/>
    </xf>
    <xf numFmtId="0" fontId="9" fillId="0" borderId="3" xfId="0" applyFont="1" applyFill="1" applyBorder="1" applyAlignment="1" applyProtection="1">
      <alignment horizontal="center" vertical="center"/>
      <protection locked="0"/>
    </xf>
    <xf numFmtId="0" fontId="9" fillId="0" borderId="16" xfId="0" applyNumberFormat="1" applyFont="1" applyFill="1" applyBorder="1" applyAlignment="1">
      <alignment horizontal="center" vertical="center"/>
    </xf>
    <xf numFmtId="0" fontId="9" fillId="0" borderId="17" xfId="0" applyNumberFormat="1" applyFont="1" applyFill="1" applyBorder="1" applyAlignment="1">
      <alignment horizontal="center" vertical="center"/>
    </xf>
    <xf numFmtId="0" fontId="9" fillId="0" borderId="18" xfId="0" applyNumberFormat="1" applyFont="1" applyFill="1" applyBorder="1" applyAlignment="1">
      <alignment horizontal="center" vertical="center"/>
    </xf>
    <xf numFmtId="0" fontId="29" fillId="5" borderId="3" xfId="0" applyNumberFormat="1" applyFont="1" applyFill="1" applyBorder="1" applyAlignment="1">
      <alignment horizontal="center" vertical="center" wrapText="1"/>
    </xf>
    <xf numFmtId="0" fontId="53" fillId="6" borderId="0" xfId="0" applyFont="1" applyFill="1" applyAlignment="1">
      <alignment horizontal="left" vertical="center"/>
    </xf>
    <xf numFmtId="0" fontId="43" fillId="22" borderId="0" xfId="0" applyFont="1" applyFill="1" applyAlignment="1" applyProtection="1">
      <alignment horizontal="center" vertical="center"/>
    </xf>
  </cellXfs>
  <cellStyles count="5">
    <cellStyle name="標準" xfId="0" builtinId="0"/>
    <cellStyle name="標準 2" xfId="2"/>
    <cellStyle name="標準 2 2" xfId="4"/>
    <cellStyle name="標準 3" xfId="3"/>
    <cellStyle name="標準 4" xfId="1"/>
  </cellStyles>
  <dxfs count="240">
    <dxf>
      <fill>
        <patternFill>
          <bgColor rgb="FFFFFF00"/>
        </patternFill>
      </fill>
    </dxf>
    <dxf>
      <fill>
        <patternFill>
          <bgColor theme="7" tint="0.79998168889431442"/>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FF00"/>
        </patternFill>
      </fill>
    </dxf>
    <dxf>
      <fill>
        <patternFill>
          <bgColor rgb="FFFFFF00"/>
        </patternFill>
      </fill>
    </dxf>
    <dxf>
      <font>
        <color theme="0" tint="-0.24994659260841701"/>
      </font>
      <fill>
        <patternFill>
          <bgColor theme="0" tint="-0.24994659260841701"/>
        </patternFill>
      </fill>
    </dxf>
    <dxf>
      <fill>
        <patternFill>
          <bgColor rgb="FFFFFF00"/>
        </patternFill>
      </fill>
    </dxf>
    <dxf>
      <fill>
        <patternFill>
          <bgColor rgb="FFFFFF00"/>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theme="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0000"/>
        </patternFill>
      </fill>
    </dxf>
    <dxf>
      <font>
        <color theme="0"/>
      </font>
    </dxf>
    <dxf>
      <fill>
        <patternFill>
          <bgColor theme="0"/>
        </patternFill>
      </fill>
    </dxf>
    <dxf>
      <fill>
        <patternFill>
          <bgColor rgb="FFFFFF00"/>
        </patternFill>
      </fill>
    </dxf>
    <dxf>
      <fill>
        <patternFill>
          <bgColor rgb="FFFFFF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FF00"/>
        </patternFill>
      </fill>
    </dxf>
    <dxf>
      <font>
        <color auto="1"/>
      </font>
      <fill>
        <patternFill>
          <bgColor theme="0"/>
        </patternFill>
      </fill>
    </dxf>
    <dxf>
      <font>
        <color theme="0" tint="-0.24994659260841701"/>
      </font>
      <fill>
        <patternFill>
          <bgColor theme="0" tint="-0.24994659260841701"/>
        </patternFill>
      </fill>
    </dxf>
    <dxf>
      <fill>
        <patternFill>
          <bgColor rgb="FFFFFF00"/>
        </patternFill>
      </fill>
    </dxf>
    <dxf>
      <fill>
        <patternFill>
          <bgColor theme="0"/>
        </patternFill>
      </fill>
    </dxf>
    <dxf>
      <fill>
        <patternFill>
          <bgColor theme="0" tint="-0.24994659260841701"/>
        </patternFill>
      </fill>
    </dxf>
    <dxf>
      <fill>
        <patternFill>
          <bgColor rgb="FFFFFF00"/>
        </patternFill>
      </fill>
    </dxf>
    <dxf>
      <fill>
        <patternFill>
          <bgColor theme="0"/>
        </patternFill>
      </fill>
    </dxf>
    <dxf>
      <fill>
        <patternFill>
          <bgColor rgb="FFFF0000"/>
        </patternFill>
      </fill>
    </dxf>
    <dxf>
      <font>
        <color theme="0"/>
      </font>
    </dxf>
    <dxf>
      <font>
        <color theme="0" tint="-0.24994659260841701"/>
      </font>
      <fill>
        <patternFill>
          <bgColor theme="0" tint="-0.24994659260841701"/>
        </patternFill>
      </fill>
    </dxf>
    <dxf>
      <fill>
        <patternFill>
          <bgColor theme="0"/>
        </patternFill>
      </fill>
    </dxf>
    <dxf>
      <fill>
        <patternFill>
          <bgColor rgb="FFFFFF00"/>
        </patternFill>
      </fill>
    </dxf>
    <dxf>
      <fill>
        <patternFill>
          <bgColor rgb="FFFFFF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FF00"/>
        </patternFill>
      </fill>
    </dxf>
    <dxf>
      <font>
        <color auto="1"/>
      </font>
      <fill>
        <patternFill>
          <bgColor theme="0"/>
        </patternFill>
      </fill>
    </dxf>
    <dxf>
      <font>
        <color theme="0" tint="-0.24994659260841701"/>
      </font>
      <fill>
        <patternFill>
          <bgColor theme="0" tint="-0.24994659260841701"/>
        </patternFill>
      </fill>
    </dxf>
    <dxf>
      <fill>
        <patternFill>
          <bgColor rgb="FFFFFF00"/>
        </patternFill>
      </fill>
    </dxf>
    <dxf>
      <fill>
        <patternFill>
          <bgColor theme="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rgb="FFFFFF00"/>
        </patternFill>
      </fill>
    </dxf>
    <dxf>
      <font>
        <color theme="1"/>
      </font>
      <fill>
        <patternFill>
          <bgColor theme="0"/>
        </patternFill>
      </fill>
    </dxf>
    <dxf>
      <font>
        <color theme="1"/>
      </font>
      <fill>
        <patternFill>
          <bgColor theme="0"/>
        </patternFill>
      </fill>
    </dxf>
    <dxf>
      <fill>
        <patternFill>
          <bgColor rgb="FFFFFF00"/>
        </patternFill>
      </fill>
    </dxf>
    <dxf>
      <fill>
        <patternFill>
          <bgColor theme="0"/>
        </patternFill>
      </fill>
    </dxf>
    <dxf>
      <font>
        <color theme="1"/>
      </font>
      <fill>
        <patternFill>
          <bgColor theme="0"/>
        </patternFill>
      </fill>
    </dxf>
    <dxf>
      <fill>
        <patternFill>
          <bgColor rgb="FFFFFF00"/>
        </patternFill>
      </fill>
    </dxf>
    <dxf>
      <font>
        <color theme="1"/>
      </font>
      <fill>
        <patternFill patternType="solid">
          <bgColor theme="0"/>
        </patternFill>
      </fill>
    </dxf>
    <dxf>
      <font>
        <color theme="0" tint="-0.24994659260841701"/>
      </font>
      <fill>
        <patternFill>
          <bgColor theme="0" tint="-0.24994659260841701"/>
        </patternFill>
      </fill>
    </dxf>
    <dxf>
      <fill>
        <patternFill>
          <bgColor rgb="FFFFFF00"/>
        </patternFill>
      </fill>
    </dxf>
    <dxf>
      <font>
        <color theme="0" tint="-0.24994659260841701"/>
      </font>
      <fill>
        <patternFill>
          <bgColor theme="0" tint="-0.24994659260841701"/>
        </patternFill>
      </fill>
    </dxf>
    <dxf>
      <fill>
        <patternFill>
          <bgColor rgb="FFFFFF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7" tint="0.79998168889431442"/>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FF00"/>
        </patternFill>
      </fill>
    </dxf>
    <dxf>
      <fill>
        <patternFill>
          <bgColor rgb="FFFFFF00"/>
        </patternFill>
      </fill>
    </dxf>
    <dxf>
      <font>
        <color theme="0" tint="-0.24994659260841701"/>
      </font>
      <fill>
        <patternFill>
          <bgColor theme="0" tint="-0.24994659260841701"/>
        </patternFill>
      </fill>
    </dxf>
    <dxf>
      <fill>
        <patternFill>
          <bgColor rgb="FFFFFF00"/>
        </patternFill>
      </fill>
    </dxf>
    <dxf>
      <fill>
        <patternFill>
          <bgColor rgb="FFFFFF00"/>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ill>
        <patternFill>
          <bgColor rgb="FFFFFF00"/>
        </patternFill>
      </fill>
    </dxf>
    <dxf>
      <fill>
        <patternFill>
          <bgColor rgb="FFFFFF00"/>
        </patternFill>
      </fill>
    </dxf>
    <dxf>
      <fill>
        <patternFill>
          <bgColor theme="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ont>
        <color rgb="FF0070C0"/>
      </font>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0.24994659260841701"/>
      </font>
      <fill>
        <patternFill>
          <bgColor theme="0" tint="-0.24994659260841701"/>
        </patternFill>
      </fill>
    </dxf>
    <dxf>
      <fill>
        <patternFill>
          <bgColor theme="0"/>
        </patternFill>
      </fill>
    </dxf>
    <dxf>
      <fill>
        <patternFill>
          <bgColor theme="0" tint="-0.24994659260841701"/>
        </patternFill>
      </fill>
    </dxf>
    <dxf>
      <fill>
        <patternFill>
          <bgColor rgb="FFFFFF00"/>
        </patternFill>
      </fill>
    </dxf>
    <dxf>
      <fill>
        <patternFill>
          <bgColor theme="0"/>
        </patternFill>
      </fill>
    </dxf>
    <dxf>
      <fill>
        <patternFill>
          <bgColor rgb="FFFF0000"/>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FF00"/>
        </patternFill>
      </fill>
    </dxf>
    <dxf>
      <fill>
        <patternFill>
          <bgColor rgb="FFFFFF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FF00"/>
        </patternFill>
      </fill>
    </dxf>
    <dxf>
      <font>
        <color auto="1"/>
      </font>
      <fill>
        <patternFill>
          <bgColor theme="0"/>
        </patternFill>
      </fill>
    </dxf>
    <dxf>
      <font>
        <color theme="0" tint="-0.24994659260841701"/>
      </font>
      <fill>
        <patternFill>
          <bgColor theme="0" tint="-0.24994659260841701"/>
        </patternFill>
      </fill>
    </dxf>
    <dxf>
      <fill>
        <patternFill>
          <bgColor rgb="FFFFFF00"/>
        </patternFill>
      </fill>
    </dxf>
    <dxf>
      <fill>
        <patternFill>
          <bgColor theme="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rgb="FFFFFF00"/>
        </patternFill>
      </fill>
    </dxf>
    <dxf>
      <font>
        <color theme="1"/>
      </font>
      <fill>
        <patternFill>
          <bgColor theme="0"/>
        </patternFill>
      </fill>
    </dxf>
    <dxf>
      <font>
        <color theme="1"/>
      </font>
      <fill>
        <patternFill>
          <bgColor theme="0"/>
        </patternFill>
      </fill>
    </dxf>
    <dxf>
      <fill>
        <patternFill>
          <bgColor rgb="FFFFFF00"/>
        </patternFill>
      </fill>
    </dxf>
    <dxf>
      <fill>
        <patternFill>
          <bgColor theme="0"/>
        </patternFill>
      </fill>
    </dxf>
    <dxf>
      <font>
        <color theme="1"/>
      </font>
      <fill>
        <patternFill>
          <bgColor theme="0"/>
        </patternFill>
      </fill>
    </dxf>
    <dxf>
      <fill>
        <patternFill>
          <bgColor rgb="FFFFFF00"/>
        </patternFill>
      </fill>
    </dxf>
    <dxf>
      <font>
        <color theme="1"/>
      </font>
      <fill>
        <patternFill patternType="solid">
          <bgColor theme="0"/>
        </patternFill>
      </fill>
    </dxf>
    <dxf>
      <font>
        <color theme="0" tint="-0.24994659260841701"/>
      </font>
      <fill>
        <patternFill>
          <bgColor theme="0" tint="-0.24994659260841701"/>
        </patternFill>
      </fill>
    </dxf>
    <dxf>
      <fill>
        <patternFill>
          <bgColor rgb="FFFFFF00"/>
        </patternFill>
      </fill>
    </dxf>
    <dxf>
      <font>
        <color theme="0" tint="-0.24994659260841701"/>
      </font>
      <fill>
        <patternFill>
          <bgColor theme="0" tint="-0.24994659260841701"/>
        </patternFill>
      </fill>
    </dxf>
  </dxfs>
  <tableStyles count="0" defaultTableStyle="TableStyleMedium2" defaultPivotStyle="PivotStyleLight16"/>
  <colors>
    <mruColors>
      <color rgb="FF2E002E"/>
      <color rgb="FFFFFFCC"/>
      <color rgb="FFCC00CC"/>
      <color rgb="FFF09A28"/>
      <color rgb="FFFDCE89"/>
      <color rgb="FFFFF0DB"/>
      <color rgb="FFFEE1AC"/>
      <color rgb="FFFEE99C"/>
      <color rgb="FFFFD661"/>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9.png"/><Relationship Id="rId18" Type="http://schemas.openxmlformats.org/officeDocument/2006/relationships/image" Target="../media/image13.png"/><Relationship Id="rId26" Type="http://schemas.microsoft.com/office/2007/relationships/hdphoto" Target="../media/hdphoto9.wdp"/><Relationship Id="rId3" Type="http://schemas.openxmlformats.org/officeDocument/2006/relationships/image" Target="../media/image2.png"/><Relationship Id="rId21" Type="http://schemas.microsoft.com/office/2007/relationships/hdphoto" Target="../media/hdphoto7.wdp"/><Relationship Id="rId34" Type="http://schemas.openxmlformats.org/officeDocument/2006/relationships/image" Target="../media/image23.png"/><Relationship Id="rId7" Type="http://schemas.openxmlformats.org/officeDocument/2006/relationships/image" Target="../media/image4.png"/><Relationship Id="rId12" Type="http://schemas.microsoft.com/office/2007/relationships/hdphoto" Target="../media/hdphoto4.wdp"/><Relationship Id="rId17" Type="http://schemas.openxmlformats.org/officeDocument/2006/relationships/image" Target="../media/image12.png"/><Relationship Id="rId25" Type="http://schemas.openxmlformats.org/officeDocument/2006/relationships/image" Target="../media/image17.png"/><Relationship Id="rId33" Type="http://schemas.microsoft.com/office/2007/relationships/hdphoto" Target="../media/hdphoto11.wdp"/><Relationship Id="rId2" Type="http://schemas.microsoft.com/office/2007/relationships/hdphoto" Target="../media/hdphoto1.wdp"/><Relationship Id="rId16" Type="http://schemas.openxmlformats.org/officeDocument/2006/relationships/image" Target="../media/image11.png"/><Relationship Id="rId20" Type="http://schemas.openxmlformats.org/officeDocument/2006/relationships/image" Target="../media/image14.png"/><Relationship Id="rId29" Type="http://schemas.openxmlformats.org/officeDocument/2006/relationships/image" Target="../media/image19.jpeg"/><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8.png"/><Relationship Id="rId24" Type="http://schemas.microsoft.com/office/2007/relationships/hdphoto" Target="../media/hdphoto8.wdp"/><Relationship Id="rId32" Type="http://schemas.openxmlformats.org/officeDocument/2006/relationships/image" Target="../media/image22.pn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16.png"/><Relationship Id="rId28" Type="http://schemas.microsoft.com/office/2007/relationships/hdphoto" Target="../media/hdphoto10.wdp"/><Relationship Id="rId36" Type="http://schemas.openxmlformats.org/officeDocument/2006/relationships/image" Target="../media/image25.png"/><Relationship Id="rId10" Type="http://schemas.openxmlformats.org/officeDocument/2006/relationships/image" Target="../media/image7.png"/><Relationship Id="rId19" Type="http://schemas.microsoft.com/office/2007/relationships/hdphoto" Target="../media/hdphoto6.wdp"/><Relationship Id="rId31" Type="http://schemas.openxmlformats.org/officeDocument/2006/relationships/image" Target="../media/image21.jpeg"/><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5.wdp"/><Relationship Id="rId22" Type="http://schemas.openxmlformats.org/officeDocument/2006/relationships/image" Target="../media/image15.png"/><Relationship Id="rId27" Type="http://schemas.openxmlformats.org/officeDocument/2006/relationships/image" Target="../media/image18.png"/><Relationship Id="rId30" Type="http://schemas.openxmlformats.org/officeDocument/2006/relationships/image" Target="../media/image20.png"/><Relationship Id="rId35"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microsoft.com/office/2007/relationships/hdphoto" Target="../media/hdphoto10.wdp"/><Relationship Id="rId13" Type="http://schemas.openxmlformats.org/officeDocument/2006/relationships/image" Target="../media/image22.png"/><Relationship Id="rId3" Type="http://schemas.openxmlformats.org/officeDocument/2006/relationships/image" Target="../media/image26.png"/><Relationship Id="rId7" Type="http://schemas.openxmlformats.org/officeDocument/2006/relationships/image" Target="../media/image18.png"/><Relationship Id="rId12" Type="http://schemas.openxmlformats.org/officeDocument/2006/relationships/image" Target="../media/image28.jpe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8.wdp"/><Relationship Id="rId11" Type="http://schemas.openxmlformats.org/officeDocument/2006/relationships/image" Target="../media/image20.png"/><Relationship Id="rId5" Type="http://schemas.openxmlformats.org/officeDocument/2006/relationships/image" Target="../media/image16.png"/><Relationship Id="rId15" Type="http://schemas.openxmlformats.org/officeDocument/2006/relationships/image" Target="../media/image24.png"/><Relationship Id="rId10" Type="http://schemas.openxmlformats.org/officeDocument/2006/relationships/image" Target="../media/image27.jpeg"/><Relationship Id="rId4" Type="http://schemas.microsoft.com/office/2007/relationships/hdphoto" Target="../media/hdphoto12.wdp"/><Relationship Id="rId9" Type="http://schemas.openxmlformats.org/officeDocument/2006/relationships/image" Target="../media/image15.png"/><Relationship Id="rId14" Type="http://schemas.microsoft.com/office/2007/relationships/hdphoto" Target="../media/hdphoto11.wdp"/></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png"/><Relationship Id="rId7" Type="http://schemas.openxmlformats.org/officeDocument/2006/relationships/image" Target="../media/image35.jpeg"/><Relationship Id="rId12" Type="http://schemas.openxmlformats.org/officeDocument/2006/relationships/image" Target="../media/image40.jpe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5" Type="http://schemas.microsoft.com/office/2007/relationships/hdphoto" Target="../media/hdphoto13.wdp"/><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s>
</file>

<file path=xl/drawings/_rels/drawing7.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9.png"/><Relationship Id="rId18" Type="http://schemas.openxmlformats.org/officeDocument/2006/relationships/image" Target="../media/image13.png"/><Relationship Id="rId26" Type="http://schemas.microsoft.com/office/2007/relationships/hdphoto" Target="../media/hdphoto9.wdp"/><Relationship Id="rId3" Type="http://schemas.openxmlformats.org/officeDocument/2006/relationships/image" Target="../media/image2.png"/><Relationship Id="rId21" Type="http://schemas.microsoft.com/office/2007/relationships/hdphoto" Target="../media/hdphoto7.wdp"/><Relationship Id="rId34" Type="http://schemas.microsoft.com/office/2007/relationships/hdphoto" Target="../media/hdphoto11.wdp"/><Relationship Id="rId7" Type="http://schemas.openxmlformats.org/officeDocument/2006/relationships/image" Target="../media/image4.png"/><Relationship Id="rId12" Type="http://schemas.microsoft.com/office/2007/relationships/hdphoto" Target="../media/hdphoto4.wdp"/><Relationship Id="rId17" Type="http://schemas.openxmlformats.org/officeDocument/2006/relationships/image" Target="../media/image12.png"/><Relationship Id="rId25" Type="http://schemas.openxmlformats.org/officeDocument/2006/relationships/image" Target="../media/image17.png"/><Relationship Id="rId33" Type="http://schemas.openxmlformats.org/officeDocument/2006/relationships/image" Target="../media/image22.png"/><Relationship Id="rId2" Type="http://schemas.microsoft.com/office/2007/relationships/hdphoto" Target="../media/hdphoto1.wdp"/><Relationship Id="rId16" Type="http://schemas.openxmlformats.org/officeDocument/2006/relationships/image" Target="../media/image11.png"/><Relationship Id="rId20" Type="http://schemas.openxmlformats.org/officeDocument/2006/relationships/image" Target="../media/image14.png"/><Relationship Id="rId29" Type="http://schemas.microsoft.com/office/2007/relationships/hdphoto" Target="../media/hdphoto10.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8.png"/><Relationship Id="rId24" Type="http://schemas.microsoft.com/office/2007/relationships/hdphoto" Target="../media/hdphoto8.wdp"/><Relationship Id="rId32" Type="http://schemas.openxmlformats.org/officeDocument/2006/relationships/image" Target="../media/image21.jpe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16.png"/><Relationship Id="rId28" Type="http://schemas.openxmlformats.org/officeDocument/2006/relationships/image" Target="../media/image18.png"/><Relationship Id="rId10" Type="http://schemas.openxmlformats.org/officeDocument/2006/relationships/image" Target="../media/image7.png"/><Relationship Id="rId19" Type="http://schemas.microsoft.com/office/2007/relationships/hdphoto" Target="../media/hdphoto6.wdp"/><Relationship Id="rId31" Type="http://schemas.openxmlformats.org/officeDocument/2006/relationships/image" Target="../media/image20.png"/><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5.wdp"/><Relationship Id="rId22" Type="http://schemas.openxmlformats.org/officeDocument/2006/relationships/image" Target="../media/image15.png"/><Relationship Id="rId27" Type="http://schemas.openxmlformats.org/officeDocument/2006/relationships/image" Target="../media/image43.png"/><Relationship Id="rId30" Type="http://schemas.openxmlformats.org/officeDocument/2006/relationships/image" Target="../media/image1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9.png"/><Relationship Id="rId18" Type="http://schemas.openxmlformats.org/officeDocument/2006/relationships/image" Target="../media/image13.png"/><Relationship Id="rId26" Type="http://schemas.microsoft.com/office/2007/relationships/hdphoto" Target="../media/hdphoto9.wdp"/><Relationship Id="rId3" Type="http://schemas.openxmlformats.org/officeDocument/2006/relationships/image" Target="../media/image2.png"/><Relationship Id="rId21" Type="http://schemas.microsoft.com/office/2007/relationships/hdphoto" Target="../media/hdphoto7.wdp"/><Relationship Id="rId34" Type="http://schemas.microsoft.com/office/2007/relationships/hdphoto" Target="../media/hdphoto11.wdp"/><Relationship Id="rId7" Type="http://schemas.openxmlformats.org/officeDocument/2006/relationships/image" Target="../media/image4.png"/><Relationship Id="rId12" Type="http://schemas.microsoft.com/office/2007/relationships/hdphoto" Target="../media/hdphoto4.wdp"/><Relationship Id="rId17" Type="http://schemas.openxmlformats.org/officeDocument/2006/relationships/image" Target="../media/image12.png"/><Relationship Id="rId25" Type="http://schemas.openxmlformats.org/officeDocument/2006/relationships/image" Target="../media/image17.png"/><Relationship Id="rId33" Type="http://schemas.openxmlformats.org/officeDocument/2006/relationships/image" Target="../media/image22.png"/><Relationship Id="rId2" Type="http://schemas.microsoft.com/office/2007/relationships/hdphoto" Target="../media/hdphoto1.wdp"/><Relationship Id="rId16" Type="http://schemas.openxmlformats.org/officeDocument/2006/relationships/image" Target="../media/image11.png"/><Relationship Id="rId20" Type="http://schemas.openxmlformats.org/officeDocument/2006/relationships/image" Target="../media/image14.png"/><Relationship Id="rId29" Type="http://schemas.microsoft.com/office/2007/relationships/hdphoto" Target="../media/hdphoto10.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8.png"/><Relationship Id="rId24" Type="http://schemas.microsoft.com/office/2007/relationships/hdphoto" Target="../media/hdphoto8.wdp"/><Relationship Id="rId32" Type="http://schemas.openxmlformats.org/officeDocument/2006/relationships/image" Target="../media/image21.jpe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16.png"/><Relationship Id="rId28" Type="http://schemas.openxmlformats.org/officeDocument/2006/relationships/image" Target="../media/image18.png"/><Relationship Id="rId10" Type="http://schemas.openxmlformats.org/officeDocument/2006/relationships/image" Target="../media/image7.png"/><Relationship Id="rId19" Type="http://schemas.microsoft.com/office/2007/relationships/hdphoto" Target="../media/hdphoto6.wdp"/><Relationship Id="rId31" Type="http://schemas.openxmlformats.org/officeDocument/2006/relationships/image" Target="../media/image20.png"/><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5.wdp"/><Relationship Id="rId22" Type="http://schemas.openxmlformats.org/officeDocument/2006/relationships/image" Target="../media/image15.png"/><Relationship Id="rId27" Type="http://schemas.openxmlformats.org/officeDocument/2006/relationships/image" Target="../media/image43.png"/><Relationship Id="rId30"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8.jpeg"/><Relationship Id="rId3" Type="http://schemas.openxmlformats.org/officeDocument/2006/relationships/image" Target="../media/image26.png"/><Relationship Id="rId7" Type="http://schemas.openxmlformats.org/officeDocument/2006/relationships/image" Target="../media/image43.png"/><Relationship Id="rId12" Type="http://schemas.openxmlformats.org/officeDocument/2006/relationships/image" Target="../media/image20.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8.wdp"/><Relationship Id="rId11" Type="http://schemas.openxmlformats.org/officeDocument/2006/relationships/image" Target="../media/image27.jpeg"/><Relationship Id="rId5" Type="http://schemas.openxmlformats.org/officeDocument/2006/relationships/image" Target="../media/image16.png"/><Relationship Id="rId15" Type="http://schemas.microsoft.com/office/2007/relationships/hdphoto" Target="../media/hdphoto11.wdp"/><Relationship Id="rId10" Type="http://schemas.openxmlformats.org/officeDocument/2006/relationships/image" Target="../media/image15.png"/><Relationship Id="rId4" Type="http://schemas.microsoft.com/office/2007/relationships/hdphoto" Target="../media/hdphoto12.wdp"/><Relationship Id="rId9" Type="http://schemas.microsoft.com/office/2007/relationships/hdphoto" Target="../media/hdphoto10.wdp"/><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30480</xdr:colOff>
          <xdr:row>24</xdr:row>
          <xdr:rowOff>160020</xdr:rowOff>
        </xdr:from>
        <xdr:to>
          <xdr:col>59</xdr:col>
          <xdr:colOff>487680</xdr:colOff>
          <xdr:row>26</xdr:row>
          <xdr:rowOff>99060</xdr:rowOff>
        </xdr:to>
        <xdr:sp macro="" textlink="">
          <xdr:nvSpPr>
            <xdr:cNvPr id="23553" name="ひかり電話契約有無" hidden="1">
              <a:extLst>
                <a:ext uri="{63B3BB69-23CF-44E3-9099-C40C66FF867C}">
                  <a14:compatExt spid="_x0000_s235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24</xdr:row>
          <xdr:rowOff>160020</xdr:rowOff>
        </xdr:from>
        <xdr:to>
          <xdr:col>59</xdr:col>
          <xdr:colOff>487680</xdr:colOff>
          <xdr:row>26</xdr:row>
          <xdr:rowOff>76200</xdr:rowOff>
        </xdr:to>
        <xdr:sp macro="" textlink="">
          <xdr:nvSpPr>
            <xdr:cNvPr id="23554" name="ひかり電話種別" hidden="1">
              <a:extLst>
                <a:ext uri="{63B3BB69-23CF-44E3-9099-C40C66FF867C}">
                  <a14:compatExt spid="_x0000_s235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152400</xdr:rowOff>
        </xdr:from>
        <xdr:to>
          <xdr:col>61</xdr:col>
          <xdr:colOff>350520</xdr:colOff>
          <xdr:row>26</xdr:row>
          <xdr:rowOff>76200</xdr:rowOff>
        </xdr:to>
        <xdr:sp macro="" textlink="">
          <xdr:nvSpPr>
            <xdr:cNvPr id="23555" name="ひかり契約有無" hidden="1">
              <a:extLst>
                <a:ext uri="{63B3BB69-23CF-44E3-9099-C40C66FF867C}">
                  <a14:compatExt spid="_x0000_s23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99060</xdr:rowOff>
        </xdr:from>
        <xdr:to>
          <xdr:col>40</xdr:col>
          <xdr:colOff>175260</xdr:colOff>
          <xdr:row>18</xdr:row>
          <xdr:rowOff>30480</xdr:rowOff>
        </xdr:to>
        <xdr:sp macro="" textlink="">
          <xdr:nvSpPr>
            <xdr:cNvPr id="23556" name="Group Box 4" hidden="1">
              <a:extLst>
                <a:ext uri="{63B3BB69-23CF-44E3-9099-C40C66FF867C}">
                  <a14:compatExt spid="_x0000_s23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99060</xdr:rowOff>
        </xdr:from>
        <xdr:to>
          <xdr:col>40</xdr:col>
          <xdr:colOff>182880</xdr:colOff>
          <xdr:row>18</xdr:row>
          <xdr:rowOff>7620</xdr:rowOff>
        </xdr:to>
        <xdr:sp macro="" textlink="">
          <xdr:nvSpPr>
            <xdr:cNvPr id="23557" name="Group Box 5" hidden="1">
              <a:extLst>
                <a:ext uri="{63B3BB69-23CF-44E3-9099-C40C66FF867C}">
                  <a14:compatExt spid="_x0000_s23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15</xdr:row>
          <xdr:rowOff>99060</xdr:rowOff>
        </xdr:from>
        <xdr:to>
          <xdr:col>45</xdr:col>
          <xdr:colOff>144780</xdr:colOff>
          <xdr:row>18</xdr:row>
          <xdr:rowOff>7620</xdr:rowOff>
        </xdr:to>
        <xdr:sp macro="" textlink="">
          <xdr:nvSpPr>
            <xdr:cNvPr id="23558" name="Group Box 6" hidden="1">
              <a:extLst>
                <a:ext uri="{63B3BB69-23CF-44E3-9099-C40C66FF867C}">
                  <a14:compatExt spid="_x0000_s23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xdr:row>
          <xdr:rowOff>0</xdr:rowOff>
        </xdr:from>
        <xdr:to>
          <xdr:col>16</xdr:col>
          <xdr:colOff>0</xdr:colOff>
          <xdr:row>3</xdr:row>
          <xdr:rowOff>30480</xdr:rowOff>
        </xdr:to>
        <xdr:sp macro="" textlink="">
          <xdr:nvSpPr>
            <xdr:cNvPr id="23559" name="Group Box 7" hidden="1">
              <a:extLst>
                <a:ext uri="{63B3BB69-23CF-44E3-9099-C40C66FF867C}">
                  <a14:compatExt spid="_x0000_s23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27</xdr:row>
          <xdr:rowOff>0</xdr:rowOff>
        </xdr:from>
        <xdr:to>
          <xdr:col>57</xdr:col>
          <xdr:colOff>579120</xdr:colOff>
          <xdr:row>28</xdr:row>
          <xdr:rowOff>137160</xdr:rowOff>
        </xdr:to>
        <xdr:sp macro="" textlink="">
          <xdr:nvSpPr>
            <xdr:cNvPr id="23562" name="ひかり電話契約有無" hidden="1">
              <a:extLst>
                <a:ext uri="{63B3BB69-23CF-44E3-9099-C40C66FF867C}">
                  <a14:compatExt spid="_x0000_s23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27</xdr:row>
          <xdr:rowOff>0</xdr:rowOff>
        </xdr:from>
        <xdr:to>
          <xdr:col>57</xdr:col>
          <xdr:colOff>579120</xdr:colOff>
          <xdr:row>28</xdr:row>
          <xdr:rowOff>114300</xdr:rowOff>
        </xdr:to>
        <xdr:sp macro="" textlink="">
          <xdr:nvSpPr>
            <xdr:cNvPr id="23563" name="ひかり電話種別" hidden="1">
              <a:extLst>
                <a:ext uri="{63B3BB69-23CF-44E3-9099-C40C66FF867C}">
                  <a14:compatExt spid="_x0000_s23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27</xdr:row>
          <xdr:rowOff>0</xdr:rowOff>
        </xdr:from>
        <xdr:to>
          <xdr:col>58</xdr:col>
          <xdr:colOff>335280</xdr:colOff>
          <xdr:row>28</xdr:row>
          <xdr:rowOff>121920</xdr:rowOff>
        </xdr:to>
        <xdr:sp macro="" textlink="">
          <xdr:nvSpPr>
            <xdr:cNvPr id="23564" name="ひかり契約有無" hidden="1">
              <a:extLst>
                <a:ext uri="{63B3BB69-23CF-44E3-9099-C40C66FF867C}">
                  <a14:compatExt spid="_x0000_s23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53</xdr:col>
          <xdr:colOff>655320</xdr:colOff>
          <xdr:row>29</xdr:row>
          <xdr:rowOff>68580</xdr:rowOff>
        </xdr:to>
        <xdr:sp macro="" textlink="">
          <xdr:nvSpPr>
            <xdr:cNvPr id="23565" name="Group Box 13" hidden="1">
              <a:extLst>
                <a:ext uri="{63B3BB69-23CF-44E3-9099-C40C66FF867C}">
                  <a14:compatExt spid="_x0000_s23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27</xdr:row>
          <xdr:rowOff>0</xdr:rowOff>
        </xdr:from>
        <xdr:to>
          <xdr:col>53</xdr:col>
          <xdr:colOff>670560</xdr:colOff>
          <xdr:row>29</xdr:row>
          <xdr:rowOff>45720</xdr:rowOff>
        </xdr:to>
        <xdr:sp macro="" textlink="">
          <xdr:nvSpPr>
            <xdr:cNvPr id="23566" name="Group Box 14" hidden="1">
              <a:extLst>
                <a:ext uri="{63B3BB69-23CF-44E3-9099-C40C66FF867C}">
                  <a14:compatExt spid="_x0000_s23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27</xdr:row>
          <xdr:rowOff>0</xdr:rowOff>
        </xdr:from>
        <xdr:to>
          <xdr:col>54</xdr:col>
          <xdr:colOff>403860</xdr:colOff>
          <xdr:row>29</xdr:row>
          <xdr:rowOff>45720</xdr:rowOff>
        </xdr:to>
        <xdr:sp macro="" textlink="">
          <xdr:nvSpPr>
            <xdr:cNvPr id="23567" name="Group Box 15" hidden="1">
              <a:extLst>
                <a:ext uri="{63B3BB69-23CF-44E3-9099-C40C66FF867C}">
                  <a14:compatExt spid="_x0000_s235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249114</xdr:colOff>
      <xdr:row>126</xdr:row>
      <xdr:rowOff>190499</xdr:rowOff>
    </xdr:from>
    <xdr:to>
      <xdr:col>24</xdr:col>
      <xdr:colOff>11511</xdr:colOff>
      <xdr:row>138</xdr:row>
      <xdr:rowOff>178777</xdr:rowOff>
    </xdr:to>
    <xdr:pic>
      <xdr:nvPicPr>
        <xdr:cNvPr id="2" name="図 1"/>
        <xdr:cNvPicPr>
          <a:picLocks noChangeAspect="1"/>
        </xdr:cNvPicPr>
      </xdr:nvPicPr>
      <xdr:blipFill>
        <a:blip xmlns:r="http://schemas.openxmlformats.org/officeDocument/2006/relationships" r:embed="rId1"/>
        <a:stretch>
          <a:fillRect/>
        </a:stretch>
      </xdr:blipFill>
      <xdr:spPr>
        <a:xfrm>
          <a:off x="525339" y="31413449"/>
          <a:ext cx="6115572" cy="2960078"/>
        </a:xfrm>
        <a:prstGeom prst="rect">
          <a:avLst/>
        </a:prstGeom>
      </xdr:spPr>
    </xdr:pic>
    <xdr:clientData/>
  </xdr:twoCellAnchor>
  <xdr:twoCellAnchor>
    <xdr:from>
      <xdr:col>4</xdr:col>
      <xdr:colOff>19049</xdr:colOff>
      <xdr:row>126</xdr:row>
      <xdr:rowOff>22595</xdr:rowOff>
    </xdr:from>
    <xdr:to>
      <xdr:col>7</xdr:col>
      <xdr:colOff>18637</xdr:colOff>
      <xdr:row>127</xdr:row>
      <xdr:rowOff>156075</xdr:rowOff>
    </xdr:to>
    <xdr:sp macro="" textlink="">
      <xdr:nvSpPr>
        <xdr:cNvPr id="3" name="テキスト ボックス 134"/>
        <xdr:cNvSpPr txBox="1">
          <a:spLocks noChangeArrowheads="1"/>
        </xdr:cNvSpPr>
      </xdr:nvSpPr>
      <xdr:spPr bwMode="auto">
        <a:xfrm>
          <a:off x="1123949" y="31245545"/>
          <a:ext cx="828263" cy="381130"/>
        </a:xfrm>
        <a:prstGeom prst="rect">
          <a:avLst/>
        </a:prstGeom>
        <a:solidFill>
          <a:schemeClr val="bg1"/>
        </a:solidFill>
        <a:ln>
          <a:noFill/>
        </a:ln>
        <a:extLst/>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12</xdr:col>
      <xdr:colOff>263769</xdr:colOff>
      <xdr:row>126</xdr:row>
      <xdr:rowOff>22595</xdr:rowOff>
    </xdr:from>
    <xdr:to>
      <xdr:col>20</xdr:col>
      <xdr:colOff>13647</xdr:colOff>
      <xdr:row>127</xdr:row>
      <xdr:rowOff>156075</xdr:rowOff>
    </xdr:to>
    <xdr:sp macro="" textlink="">
      <xdr:nvSpPr>
        <xdr:cNvPr id="4" name="テキスト ボックス 134"/>
        <xdr:cNvSpPr txBox="1">
          <a:spLocks noChangeArrowheads="1"/>
        </xdr:cNvSpPr>
      </xdr:nvSpPr>
      <xdr:spPr bwMode="auto">
        <a:xfrm>
          <a:off x="3578469" y="31245545"/>
          <a:ext cx="1959678" cy="381130"/>
        </a:xfrm>
        <a:prstGeom prst="rect">
          <a:avLst/>
        </a:prstGeom>
        <a:solidFill>
          <a:schemeClr val="bg1"/>
        </a:solidFill>
        <a:ln>
          <a:noFill/>
        </a:ln>
        <a:extLst/>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2</xdr:col>
      <xdr:colOff>19051</xdr:colOff>
      <xdr:row>144</xdr:row>
      <xdr:rowOff>209550</xdr:rowOff>
    </xdr:from>
    <xdr:to>
      <xdr:col>16</xdr:col>
      <xdr:colOff>224583</xdr:colOff>
      <xdr:row>150</xdr:row>
      <xdr:rowOff>203689</xdr:rowOff>
    </xdr:to>
    <xdr:pic>
      <xdr:nvPicPr>
        <xdr:cNvPr id="5" name="図 4"/>
        <xdr:cNvPicPr>
          <a:picLocks noChangeAspect="1"/>
        </xdr:cNvPicPr>
      </xdr:nvPicPr>
      <xdr:blipFill>
        <a:blip xmlns:r="http://schemas.openxmlformats.org/officeDocument/2006/relationships" r:embed="rId2"/>
        <a:stretch>
          <a:fillRect/>
        </a:stretch>
      </xdr:blipFill>
      <xdr:spPr>
        <a:xfrm>
          <a:off x="571501" y="35890200"/>
          <a:ext cx="4072682" cy="1480039"/>
        </a:xfrm>
        <a:prstGeom prst="rect">
          <a:avLst/>
        </a:prstGeom>
      </xdr:spPr>
    </xdr:pic>
    <xdr:clientData/>
  </xdr:twoCellAnchor>
  <xdr:twoCellAnchor>
    <xdr:from>
      <xdr:col>4</xdr:col>
      <xdr:colOff>92319</xdr:colOff>
      <xdr:row>143</xdr:row>
      <xdr:rowOff>106122</xdr:rowOff>
    </xdr:from>
    <xdr:to>
      <xdr:col>7</xdr:col>
      <xdr:colOff>113888</xdr:colOff>
      <xdr:row>145</xdr:row>
      <xdr:rowOff>106252</xdr:rowOff>
    </xdr:to>
    <xdr:sp macro="" textlink="">
      <xdr:nvSpPr>
        <xdr:cNvPr id="6" name="テキスト ボックス 134"/>
        <xdr:cNvSpPr txBox="1">
          <a:spLocks noChangeArrowheads="1"/>
        </xdr:cNvSpPr>
      </xdr:nvSpPr>
      <xdr:spPr bwMode="auto">
        <a:xfrm>
          <a:off x="1197219" y="35539122"/>
          <a:ext cx="850244"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9</xdr:col>
      <xdr:colOff>282820</xdr:colOff>
      <xdr:row>143</xdr:row>
      <xdr:rowOff>135429</xdr:rowOff>
    </xdr:from>
    <xdr:to>
      <xdr:col>17</xdr:col>
      <xdr:colOff>91313</xdr:colOff>
      <xdr:row>145</xdr:row>
      <xdr:rowOff>135559</xdr:rowOff>
    </xdr:to>
    <xdr:sp macro="" textlink="">
      <xdr:nvSpPr>
        <xdr:cNvPr id="7" name="テキスト ボックス 134"/>
        <xdr:cNvSpPr txBox="1">
          <a:spLocks noChangeArrowheads="1"/>
        </xdr:cNvSpPr>
      </xdr:nvSpPr>
      <xdr:spPr bwMode="auto">
        <a:xfrm>
          <a:off x="2759320" y="35568429"/>
          <a:ext cx="2027818"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3</xdr:col>
      <xdr:colOff>10258</xdr:colOff>
      <xdr:row>44</xdr:row>
      <xdr:rowOff>73269</xdr:rowOff>
    </xdr:from>
    <xdr:to>
      <xdr:col>26</xdr:col>
      <xdr:colOff>11733</xdr:colOff>
      <xdr:row>56</xdr:row>
      <xdr:rowOff>61547</xdr:rowOff>
    </xdr:to>
    <xdr:pic>
      <xdr:nvPicPr>
        <xdr:cNvPr id="8" name="図 7"/>
        <xdr:cNvPicPr>
          <a:picLocks noChangeAspect="1"/>
        </xdr:cNvPicPr>
      </xdr:nvPicPr>
      <xdr:blipFill>
        <a:blip xmlns:r="http://schemas.openxmlformats.org/officeDocument/2006/relationships" r:embed="rId3"/>
        <a:stretch>
          <a:fillRect/>
        </a:stretch>
      </xdr:blipFill>
      <xdr:spPr>
        <a:xfrm>
          <a:off x="838933" y="10988919"/>
          <a:ext cx="6354650" cy="2960078"/>
        </a:xfrm>
        <a:prstGeom prst="rect">
          <a:avLst/>
        </a:prstGeom>
      </xdr:spPr>
    </xdr:pic>
    <xdr:clientData/>
  </xdr:twoCellAnchor>
  <xdr:twoCellAnchor>
    <xdr:from>
      <xdr:col>6</xdr:col>
      <xdr:colOff>54219</xdr:colOff>
      <xdr:row>43</xdr:row>
      <xdr:rowOff>78279</xdr:rowOff>
    </xdr:from>
    <xdr:to>
      <xdr:col>9</xdr:col>
      <xdr:colOff>53807</xdr:colOff>
      <xdr:row>44</xdr:row>
      <xdr:rowOff>211759</xdr:rowOff>
    </xdr:to>
    <xdr:sp macro="" textlink="">
      <xdr:nvSpPr>
        <xdr:cNvPr id="9" name="テキスト ボックス 134"/>
        <xdr:cNvSpPr txBox="1">
          <a:spLocks noChangeArrowheads="1"/>
        </xdr:cNvSpPr>
      </xdr:nvSpPr>
      <xdr:spPr bwMode="auto">
        <a:xfrm>
          <a:off x="1711569" y="10746279"/>
          <a:ext cx="828263" cy="381130"/>
        </a:xfrm>
        <a:prstGeom prst="rect">
          <a:avLst/>
        </a:prstGeom>
        <a:noFill/>
        <a:ln>
          <a:noFill/>
        </a:ln>
        <a:extLst/>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172914</xdr:colOff>
      <xdr:row>51</xdr:row>
      <xdr:rowOff>227748</xdr:rowOff>
    </xdr:from>
    <xdr:to>
      <xdr:col>10</xdr:col>
      <xdr:colOff>208542</xdr:colOff>
      <xdr:row>53</xdr:row>
      <xdr:rowOff>113578</xdr:rowOff>
    </xdr:to>
    <xdr:sp macro="" textlink="">
      <xdr:nvSpPr>
        <xdr:cNvPr id="10" name="テキスト ボックス 134"/>
        <xdr:cNvSpPr txBox="1">
          <a:spLocks noChangeArrowheads="1"/>
        </xdr:cNvSpPr>
      </xdr:nvSpPr>
      <xdr:spPr bwMode="auto">
        <a:xfrm>
          <a:off x="1001589" y="12876948"/>
          <a:ext cx="1969203" cy="381130"/>
        </a:xfrm>
        <a:prstGeom prst="rect">
          <a:avLst/>
        </a:prstGeom>
        <a:noFill/>
        <a:ln>
          <a:noFill/>
        </a:ln>
        <a:extLst/>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19</xdr:col>
      <xdr:colOff>184636</xdr:colOff>
      <xdr:row>54</xdr:row>
      <xdr:rowOff>220421</xdr:rowOff>
    </xdr:from>
    <xdr:to>
      <xdr:col>24</xdr:col>
      <xdr:colOff>210323</xdr:colOff>
      <xdr:row>56</xdr:row>
      <xdr:rowOff>106251</xdr:rowOff>
    </xdr:to>
    <xdr:sp macro="" textlink="">
      <xdr:nvSpPr>
        <xdr:cNvPr id="11" name="テキスト ボックス 134"/>
        <xdr:cNvSpPr txBox="1">
          <a:spLocks noChangeArrowheads="1"/>
        </xdr:cNvSpPr>
      </xdr:nvSpPr>
      <xdr:spPr bwMode="auto">
        <a:xfrm>
          <a:off x="5432911" y="13612571"/>
          <a:ext cx="1406812" cy="381130"/>
        </a:xfrm>
        <a:prstGeom prst="rect">
          <a:avLst/>
        </a:prstGeom>
        <a:noFill/>
        <a:ln>
          <a:noFill/>
        </a:ln>
        <a:extLst/>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57</xdr:row>
      <xdr:rowOff>189645</xdr:rowOff>
    </xdr:from>
    <xdr:to>
      <xdr:col>13</xdr:col>
      <xdr:colOff>1</xdr:colOff>
      <xdr:row>59</xdr:row>
      <xdr:rowOff>75475</xdr:rowOff>
    </xdr:to>
    <xdr:sp macro="" textlink="">
      <xdr:nvSpPr>
        <xdr:cNvPr id="12" name="テキスト ボックス 134"/>
        <xdr:cNvSpPr txBox="1">
          <a:spLocks noChangeArrowheads="1"/>
        </xdr:cNvSpPr>
      </xdr:nvSpPr>
      <xdr:spPr bwMode="auto">
        <a:xfrm>
          <a:off x="549470" y="14324745"/>
          <a:ext cx="3041456" cy="381130"/>
        </a:xfrm>
        <a:prstGeom prst="rect">
          <a:avLst/>
        </a:prstGeom>
        <a:noFill/>
        <a:ln>
          <a:noFill/>
        </a:ln>
        <a:extLst/>
      </xdr:spPr>
      <xdr:txBody>
        <a:bodyPr wrap="squar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147209</xdr:colOff>
      <xdr:row>56</xdr:row>
      <xdr:rowOff>46892</xdr:rowOff>
    </xdr:from>
    <xdr:to>
      <xdr:col>10</xdr:col>
      <xdr:colOff>200758</xdr:colOff>
      <xdr:row>57</xdr:row>
      <xdr:rowOff>206620</xdr:rowOff>
    </xdr:to>
    <xdr:sp macro="" textlink="">
      <xdr:nvSpPr>
        <xdr:cNvPr id="13" name="テキスト ボックス 48"/>
        <xdr:cNvSpPr>
          <a:spLocks noChangeArrowheads="1"/>
        </xdr:cNvSpPr>
      </xdr:nvSpPr>
      <xdr:spPr bwMode="auto">
        <a:xfrm>
          <a:off x="2080784" y="13934342"/>
          <a:ext cx="882224"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235133</xdr:colOff>
      <xdr:row>56</xdr:row>
      <xdr:rowOff>46892</xdr:rowOff>
    </xdr:from>
    <xdr:to>
      <xdr:col>7</xdr:col>
      <xdr:colOff>10258</xdr:colOff>
      <xdr:row>57</xdr:row>
      <xdr:rowOff>206620</xdr:rowOff>
    </xdr:to>
    <xdr:sp macro="" textlink="">
      <xdr:nvSpPr>
        <xdr:cNvPr id="14" name="テキスト ボックス 48"/>
        <xdr:cNvSpPr>
          <a:spLocks noChangeArrowheads="1"/>
        </xdr:cNvSpPr>
      </xdr:nvSpPr>
      <xdr:spPr bwMode="auto">
        <a:xfrm>
          <a:off x="1063808" y="13934342"/>
          <a:ext cx="880025"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editAs="oneCell">
    <xdr:from>
      <xdr:col>3</xdr:col>
      <xdr:colOff>121628</xdr:colOff>
      <xdr:row>63</xdr:row>
      <xdr:rowOff>133350</xdr:rowOff>
    </xdr:from>
    <xdr:to>
      <xdr:col>19</xdr:col>
      <xdr:colOff>88137</xdr:colOff>
      <xdr:row>70</xdr:row>
      <xdr:rowOff>11724</xdr:rowOff>
    </xdr:to>
    <xdr:pic>
      <xdr:nvPicPr>
        <xdr:cNvPr id="15" name="図 14"/>
        <xdr:cNvPicPr>
          <a:picLocks noChangeAspect="1"/>
        </xdr:cNvPicPr>
      </xdr:nvPicPr>
      <xdr:blipFill>
        <a:blip xmlns:r="http://schemas.openxmlformats.org/officeDocument/2006/relationships" r:embed="rId4"/>
        <a:stretch>
          <a:fillRect/>
        </a:stretch>
      </xdr:blipFill>
      <xdr:spPr>
        <a:xfrm>
          <a:off x="950303" y="15754350"/>
          <a:ext cx="4386109" cy="1611924"/>
        </a:xfrm>
        <a:prstGeom prst="rect">
          <a:avLst/>
        </a:prstGeom>
      </xdr:spPr>
    </xdr:pic>
    <xdr:clientData/>
  </xdr:twoCellAnchor>
  <xdr:twoCellAnchor>
    <xdr:from>
      <xdr:col>6</xdr:col>
      <xdr:colOff>92319</xdr:colOff>
      <xdr:row>62</xdr:row>
      <xdr:rowOff>60694</xdr:rowOff>
    </xdr:from>
    <xdr:to>
      <xdr:col>9</xdr:col>
      <xdr:colOff>113888</xdr:colOff>
      <xdr:row>64</xdr:row>
      <xdr:rowOff>60824</xdr:rowOff>
    </xdr:to>
    <xdr:sp macro="" textlink="">
      <xdr:nvSpPr>
        <xdr:cNvPr id="16" name="テキスト ボックス 134"/>
        <xdr:cNvSpPr txBox="1">
          <a:spLocks noChangeArrowheads="1"/>
        </xdr:cNvSpPr>
      </xdr:nvSpPr>
      <xdr:spPr bwMode="auto">
        <a:xfrm>
          <a:off x="1749669" y="15434044"/>
          <a:ext cx="850244"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14</xdr:col>
      <xdr:colOff>106971</xdr:colOff>
      <xdr:row>71</xdr:row>
      <xdr:rowOff>88537</xdr:rowOff>
    </xdr:from>
    <xdr:to>
      <xdr:col>21</xdr:col>
      <xdr:colOff>193887</xdr:colOff>
      <xdr:row>73</xdr:row>
      <xdr:rowOff>88667</xdr:rowOff>
    </xdr:to>
    <xdr:sp macro="" textlink="">
      <xdr:nvSpPr>
        <xdr:cNvPr id="17" name="テキスト ボックス 134"/>
        <xdr:cNvSpPr txBox="1">
          <a:spLocks noChangeArrowheads="1"/>
        </xdr:cNvSpPr>
      </xdr:nvSpPr>
      <xdr:spPr bwMode="auto">
        <a:xfrm>
          <a:off x="3974121" y="17690737"/>
          <a:ext cx="2020491"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15</xdr:col>
      <xdr:colOff>238856</xdr:colOff>
      <xdr:row>69</xdr:row>
      <xdr:rowOff>15267</xdr:rowOff>
    </xdr:from>
    <xdr:to>
      <xdr:col>21</xdr:col>
      <xdr:colOff>22754</xdr:colOff>
      <xdr:row>71</xdr:row>
      <xdr:rowOff>15397</xdr:rowOff>
    </xdr:to>
    <xdr:sp macro="" textlink="">
      <xdr:nvSpPr>
        <xdr:cNvPr id="18" name="テキスト ボックス 134"/>
        <xdr:cNvSpPr txBox="1">
          <a:spLocks noChangeArrowheads="1"/>
        </xdr:cNvSpPr>
      </xdr:nvSpPr>
      <xdr:spPr bwMode="auto">
        <a:xfrm>
          <a:off x="4382231" y="17122167"/>
          <a:ext cx="1441248"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71</xdr:row>
      <xdr:rowOff>210160</xdr:rowOff>
    </xdr:from>
    <xdr:to>
      <xdr:col>13</xdr:col>
      <xdr:colOff>1</xdr:colOff>
      <xdr:row>73</xdr:row>
      <xdr:rowOff>210290</xdr:rowOff>
    </xdr:to>
    <xdr:sp macro="" textlink="">
      <xdr:nvSpPr>
        <xdr:cNvPr id="19" name="テキスト ボックス 134"/>
        <xdr:cNvSpPr txBox="1">
          <a:spLocks noChangeArrowheads="1"/>
        </xdr:cNvSpPr>
      </xdr:nvSpPr>
      <xdr:spPr bwMode="auto">
        <a:xfrm>
          <a:off x="549470" y="17812360"/>
          <a:ext cx="3041456" cy="495430"/>
        </a:xfrm>
        <a:prstGeom prst="rect">
          <a:avLst/>
        </a:prstGeom>
        <a:solidFill>
          <a:schemeClr val="bg1"/>
        </a:solidFill>
        <a:ln>
          <a:noFill/>
        </a:ln>
        <a:extLst/>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185309</xdr:colOff>
      <xdr:row>70</xdr:row>
      <xdr:rowOff>162657</xdr:rowOff>
    </xdr:from>
    <xdr:to>
      <xdr:col>10</xdr:col>
      <xdr:colOff>238858</xdr:colOff>
      <xdr:row>72</xdr:row>
      <xdr:rowOff>17585</xdr:rowOff>
    </xdr:to>
    <xdr:sp macro="" textlink="">
      <xdr:nvSpPr>
        <xdr:cNvPr id="20" name="テキスト ボックス 48"/>
        <xdr:cNvSpPr>
          <a:spLocks noChangeArrowheads="1"/>
        </xdr:cNvSpPr>
      </xdr:nvSpPr>
      <xdr:spPr bwMode="auto">
        <a:xfrm>
          <a:off x="2118884" y="17517207"/>
          <a:ext cx="882224"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273233</xdr:colOff>
      <xdr:row>70</xdr:row>
      <xdr:rowOff>162657</xdr:rowOff>
    </xdr:from>
    <xdr:to>
      <xdr:col>7</xdr:col>
      <xdr:colOff>48358</xdr:colOff>
      <xdr:row>72</xdr:row>
      <xdr:rowOff>17585</xdr:rowOff>
    </xdr:to>
    <xdr:sp macro="" textlink="">
      <xdr:nvSpPr>
        <xdr:cNvPr id="21" name="テキスト ボックス 48"/>
        <xdr:cNvSpPr>
          <a:spLocks noChangeArrowheads="1"/>
        </xdr:cNvSpPr>
      </xdr:nvSpPr>
      <xdr:spPr bwMode="auto">
        <a:xfrm>
          <a:off x="1101908" y="17517207"/>
          <a:ext cx="880025"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13</xdr:col>
      <xdr:colOff>165589</xdr:colOff>
      <xdr:row>70</xdr:row>
      <xdr:rowOff>16119</xdr:rowOff>
    </xdr:from>
    <xdr:to>
      <xdr:col>14</xdr:col>
      <xdr:colOff>60204</xdr:colOff>
      <xdr:row>71</xdr:row>
      <xdr:rowOff>93907</xdr:rowOff>
    </xdr:to>
    <xdr:cxnSp macro="">
      <xdr:nvCxnSpPr>
        <xdr:cNvPr id="22" name="直線コネクタ 21"/>
        <xdr:cNvCxnSpPr/>
      </xdr:nvCxnSpPr>
      <xdr:spPr>
        <a:xfrm flipH="1" flipV="1">
          <a:off x="3756514" y="17370669"/>
          <a:ext cx="170840" cy="325438"/>
        </a:xfrm>
        <a:prstGeom prst="line">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156</xdr:row>
      <xdr:rowOff>0</xdr:rowOff>
    </xdr:from>
    <xdr:to>
      <xdr:col>11</xdr:col>
      <xdr:colOff>184150</xdr:colOff>
      <xdr:row>174</xdr:row>
      <xdr:rowOff>88900</xdr:rowOff>
    </xdr:to>
    <xdr:sp macro="" textlink="">
      <xdr:nvSpPr>
        <xdr:cNvPr id="23" name="角丸四角形 1"/>
        <xdr:cNvSpPr/>
      </xdr:nvSpPr>
      <xdr:spPr>
        <a:xfrm>
          <a:off x="552450" y="38652450"/>
          <a:ext cx="2670175"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157</xdr:row>
      <xdr:rowOff>6350</xdr:rowOff>
    </xdr:from>
    <xdr:to>
      <xdr:col>11</xdr:col>
      <xdr:colOff>158750</xdr:colOff>
      <xdr:row>160</xdr:row>
      <xdr:rowOff>50800</xdr:rowOff>
    </xdr:to>
    <xdr:sp macro="" textlink="">
      <xdr:nvSpPr>
        <xdr:cNvPr id="24" name="正方形/長方形 23"/>
        <xdr:cNvSpPr/>
      </xdr:nvSpPr>
      <xdr:spPr>
        <a:xfrm>
          <a:off x="565150" y="3890645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157</xdr:row>
      <xdr:rowOff>44450</xdr:rowOff>
    </xdr:from>
    <xdr:to>
      <xdr:col>8</xdr:col>
      <xdr:colOff>63500</xdr:colOff>
      <xdr:row>158</xdr:row>
      <xdr:rowOff>0</xdr:rowOff>
    </xdr:to>
    <xdr:sp macro="" textlink="">
      <xdr:nvSpPr>
        <xdr:cNvPr id="25" name="角丸四角形 3"/>
        <xdr:cNvSpPr/>
      </xdr:nvSpPr>
      <xdr:spPr>
        <a:xfrm>
          <a:off x="1539875" y="38944550"/>
          <a:ext cx="733425"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160</xdr:row>
      <xdr:rowOff>228600</xdr:rowOff>
    </xdr:from>
    <xdr:to>
      <xdr:col>9</xdr:col>
      <xdr:colOff>171450</xdr:colOff>
      <xdr:row>162</xdr:row>
      <xdr:rowOff>25400</xdr:rowOff>
    </xdr:to>
    <xdr:sp macro="" textlink="">
      <xdr:nvSpPr>
        <xdr:cNvPr id="26" name="角丸四角形 25"/>
        <xdr:cNvSpPr/>
      </xdr:nvSpPr>
      <xdr:spPr>
        <a:xfrm>
          <a:off x="641350" y="39871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2</xdr:col>
      <xdr:colOff>165100</xdr:colOff>
      <xdr:row>161</xdr:row>
      <xdr:rowOff>38100</xdr:rowOff>
    </xdr:from>
    <xdr:to>
      <xdr:col>3</xdr:col>
      <xdr:colOff>57150</xdr:colOff>
      <xdr:row>161</xdr:row>
      <xdr:rowOff>215900</xdr:rowOff>
    </xdr:to>
    <xdr:sp macro="" textlink="">
      <xdr:nvSpPr>
        <xdr:cNvPr id="27" name="角丸四角形 5"/>
        <xdr:cNvSpPr/>
      </xdr:nvSpPr>
      <xdr:spPr>
        <a:xfrm>
          <a:off x="717550" y="39928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162</xdr:row>
      <xdr:rowOff>127000</xdr:rowOff>
    </xdr:from>
    <xdr:to>
      <xdr:col>9</xdr:col>
      <xdr:colOff>171450</xdr:colOff>
      <xdr:row>163</xdr:row>
      <xdr:rowOff>171450</xdr:rowOff>
    </xdr:to>
    <xdr:sp macro="" textlink="">
      <xdr:nvSpPr>
        <xdr:cNvPr id="28" name="角丸四角形 27"/>
        <xdr:cNvSpPr/>
      </xdr:nvSpPr>
      <xdr:spPr>
        <a:xfrm>
          <a:off x="641350" y="40265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2</xdr:col>
      <xdr:colOff>165100</xdr:colOff>
      <xdr:row>162</xdr:row>
      <xdr:rowOff>184150</xdr:rowOff>
    </xdr:from>
    <xdr:to>
      <xdr:col>3</xdr:col>
      <xdr:colOff>57150</xdr:colOff>
      <xdr:row>163</xdr:row>
      <xdr:rowOff>114300</xdr:rowOff>
    </xdr:to>
    <xdr:sp macro="" textlink="">
      <xdr:nvSpPr>
        <xdr:cNvPr id="29" name="角丸四角形 30"/>
        <xdr:cNvSpPr/>
      </xdr:nvSpPr>
      <xdr:spPr>
        <a:xfrm>
          <a:off x="717550" y="40322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164</xdr:row>
      <xdr:rowOff>12700</xdr:rowOff>
    </xdr:from>
    <xdr:to>
      <xdr:col>9</xdr:col>
      <xdr:colOff>171450</xdr:colOff>
      <xdr:row>165</xdr:row>
      <xdr:rowOff>57150</xdr:rowOff>
    </xdr:to>
    <xdr:sp macro="" textlink="">
      <xdr:nvSpPr>
        <xdr:cNvPr id="30" name="角丸四角形 29"/>
        <xdr:cNvSpPr/>
      </xdr:nvSpPr>
      <xdr:spPr>
        <a:xfrm>
          <a:off x="641350" y="40646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2</xdr:col>
      <xdr:colOff>165100</xdr:colOff>
      <xdr:row>164</xdr:row>
      <xdr:rowOff>69850</xdr:rowOff>
    </xdr:from>
    <xdr:to>
      <xdr:col>3</xdr:col>
      <xdr:colOff>57150</xdr:colOff>
      <xdr:row>165</xdr:row>
      <xdr:rowOff>0</xdr:rowOff>
    </xdr:to>
    <xdr:sp macro="" textlink="">
      <xdr:nvSpPr>
        <xdr:cNvPr id="31" name="角丸四角形 32"/>
        <xdr:cNvSpPr/>
      </xdr:nvSpPr>
      <xdr:spPr>
        <a:xfrm>
          <a:off x="717550" y="40703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165</xdr:row>
      <xdr:rowOff>146050</xdr:rowOff>
    </xdr:from>
    <xdr:to>
      <xdr:col>9</xdr:col>
      <xdr:colOff>171450</xdr:colOff>
      <xdr:row>166</xdr:row>
      <xdr:rowOff>190500</xdr:rowOff>
    </xdr:to>
    <xdr:sp macro="" textlink="">
      <xdr:nvSpPr>
        <xdr:cNvPr id="32" name="角丸四角形 31"/>
        <xdr:cNvSpPr/>
      </xdr:nvSpPr>
      <xdr:spPr>
        <a:xfrm>
          <a:off x="641350" y="41027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2</xdr:col>
      <xdr:colOff>165100</xdr:colOff>
      <xdr:row>165</xdr:row>
      <xdr:rowOff>203200</xdr:rowOff>
    </xdr:from>
    <xdr:to>
      <xdr:col>3</xdr:col>
      <xdr:colOff>57150</xdr:colOff>
      <xdr:row>166</xdr:row>
      <xdr:rowOff>133350</xdr:rowOff>
    </xdr:to>
    <xdr:sp macro="" textlink="">
      <xdr:nvSpPr>
        <xdr:cNvPr id="33" name="角丸四角形 34"/>
        <xdr:cNvSpPr/>
      </xdr:nvSpPr>
      <xdr:spPr>
        <a:xfrm>
          <a:off x="717550" y="41084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167</xdr:row>
      <xdr:rowOff>44450</xdr:rowOff>
    </xdr:from>
    <xdr:to>
      <xdr:col>9</xdr:col>
      <xdr:colOff>171450</xdr:colOff>
      <xdr:row>168</xdr:row>
      <xdr:rowOff>88900</xdr:rowOff>
    </xdr:to>
    <xdr:sp macro="" textlink="">
      <xdr:nvSpPr>
        <xdr:cNvPr id="34" name="角丸四角形 33"/>
        <xdr:cNvSpPr/>
      </xdr:nvSpPr>
      <xdr:spPr>
        <a:xfrm>
          <a:off x="641350" y="414210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2</xdr:col>
      <xdr:colOff>165100</xdr:colOff>
      <xdr:row>167</xdr:row>
      <xdr:rowOff>101600</xdr:rowOff>
    </xdr:from>
    <xdr:to>
      <xdr:col>3</xdr:col>
      <xdr:colOff>57150</xdr:colOff>
      <xdr:row>168</xdr:row>
      <xdr:rowOff>31750</xdr:rowOff>
    </xdr:to>
    <xdr:sp macro="" textlink="">
      <xdr:nvSpPr>
        <xdr:cNvPr id="35" name="角丸四角形 36"/>
        <xdr:cNvSpPr/>
      </xdr:nvSpPr>
      <xdr:spPr>
        <a:xfrm>
          <a:off x="717550" y="414782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168</xdr:row>
      <xdr:rowOff>165100</xdr:rowOff>
    </xdr:from>
    <xdr:to>
      <xdr:col>9</xdr:col>
      <xdr:colOff>171450</xdr:colOff>
      <xdr:row>169</xdr:row>
      <xdr:rowOff>209550</xdr:rowOff>
    </xdr:to>
    <xdr:sp macro="" textlink="">
      <xdr:nvSpPr>
        <xdr:cNvPr id="36" name="角丸四角形 35"/>
        <xdr:cNvSpPr/>
      </xdr:nvSpPr>
      <xdr:spPr>
        <a:xfrm>
          <a:off x="641350" y="41789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2</xdr:col>
      <xdr:colOff>165100</xdr:colOff>
      <xdr:row>168</xdr:row>
      <xdr:rowOff>222250</xdr:rowOff>
    </xdr:from>
    <xdr:to>
      <xdr:col>3</xdr:col>
      <xdr:colOff>57150</xdr:colOff>
      <xdr:row>169</xdr:row>
      <xdr:rowOff>152400</xdr:rowOff>
    </xdr:to>
    <xdr:sp macro="" textlink="">
      <xdr:nvSpPr>
        <xdr:cNvPr id="37" name="角丸四角形 38"/>
        <xdr:cNvSpPr/>
      </xdr:nvSpPr>
      <xdr:spPr>
        <a:xfrm>
          <a:off x="717550" y="41846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170</xdr:row>
      <xdr:rowOff>114300</xdr:rowOff>
    </xdr:from>
    <xdr:to>
      <xdr:col>8</xdr:col>
      <xdr:colOff>241300</xdr:colOff>
      <xdr:row>172</xdr:row>
      <xdr:rowOff>101600</xdr:rowOff>
    </xdr:to>
    <xdr:sp macro="" textlink="">
      <xdr:nvSpPr>
        <xdr:cNvPr id="38" name="角丸四角形 37"/>
        <xdr:cNvSpPr/>
      </xdr:nvSpPr>
      <xdr:spPr>
        <a:xfrm>
          <a:off x="1219200" y="4223385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170</xdr:row>
      <xdr:rowOff>152400</xdr:rowOff>
    </xdr:from>
    <xdr:to>
      <xdr:col>7</xdr:col>
      <xdr:colOff>107950</xdr:colOff>
      <xdr:row>171</xdr:row>
      <xdr:rowOff>146050</xdr:rowOff>
    </xdr:to>
    <xdr:sp macro="" textlink="">
      <xdr:nvSpPr>
        <xdr:cNvPr id="39" name="大かっこ 38"/>
        <xdr:cNvSpPr/>
      </xdr:nvSpPr>
      <xdr:spPr>
        <a:xfrm>
          <a:off x="1603375" y="4227195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161</xdr:row>
      <xdr:rowOff>44450</xdr:rowOff>
    </xdr:from>
    <xdr:to>
      <xdr:col>10</xdr:col>
      <xdr:colOff>254000</xdr:colOff>
      <xdr:row>161</xdr:row>
      <xdr:rowOff>209550</xdr:rowOff>
    </xdr:to>
    <xdr:sp macro="" textlink="">
      <xdr:nvSpPr>
        <xdr:cNvPr id="40" name="円/楕円 39"/>
        <xdr:cNvSpPr/>
      </xdr:nvSpPr>
      <xdr:spPr>
        <a:xfrm>
          <a:off x="2851150" y="39935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162</xdr:row>
      <xdr:rowOff>190500</xdr:rowOff>
    </xdr:from>
    <xdr:to>
      <xdr:col>10</xdr:col>
      <xdr:colOff>254000</xdr:colOff>
      <xdr:row>163</xdr:row>
      <xdr:rowOff>107950</xdr:rowOff>
    </xdr:to>
    <xdr:sp macro="" textlink="">
      <xdr:nvSpPr>
        <xdr:cNvPr id="41" name="円/楕円 40"/>
        <xdr:cNvSpPr/>
      </xdr:nvSpPr>
      <xdr:spPr>
        <a:xfrm>
          <a:off x="2851150" y="40328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164</xdr:row>
      <xdr:rowOff>76200</xdr:rowOff>
    </xdr:from>
    <xdr:to>
      <xdr:col>10</xdr:col>
      <xdr:colOff>254000</xdr:colOff>
      <xdr:row>164</xdr:row>
      <xdr:rowOff>241300</xdr:rowOff>
    </xdr:to>
    <xdr:sp macro="" textlink="">
      <xdr:nvSpPr>
        <xdr:cNvPr id="42" name="円/楕円 41"/>
        <xdr:cNvSpPr/>
      </xdr:nvSpPr>
      <xdr:spPr>
        <a:xfrm>
          <a:off x="2851150" y="40709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165</xdr:row>
      <xdr:rowOff>209550</xdr:rowOff>
    </xdr:from>
    <xdr:to>
      <xdr:col>10</xdr:col>
      <xdr:colOff>254000</xdr:colOff>
      <xdr:row>166</xdr:row>
      <xdr:rowOff>127000</xdr:rowOff>
    </xdr:to>
    <xdr:sp macro="" textlink="">
      <xdr:nvSpPr>
        <xdr:cNvPr id="43" name="円/楕円 42"/>
        <xdr:cNvSpPr/>
      </xdr:nvSpPr>
      <xdr:spPr>
        <a:xfrm>
          <a:off x="2851150" y="4109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167</xdr:row>
      <xdr:rowOff>107950</xdr:rowOff>
    </xdr:from>
    <xdr:to>
      <xdr:col>10</xdr:col>
      <xdr:colOff>254000</xdr:colOff>
      <xdr:row>168</xdr:row>
      <xdr:rowOff>25400</xdr:rowOff>
    </xdr:to>
    <xdr:sp macro="" textlink="">
      <xdr:nvSpPr>
        <xdr:cNvPr id="44" name="円/楕円 43"/>
        <xdr:cNvSpPr/>
      </xdr:nvSpPr>
      <xdr:spPr>
        <a:xfrm>
          <a:off x="2851150" y="41484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168</xdr:row>
      <xdr:rowOff>228600</xdr:rowOff>
    </xdr:from>
    <xdr:to>
      <xdr:col>10</xdr:col>
      <xdr:colOff>254000</xdr:colOff>
      <xdr:row>169</xdr:row>
      <xdr:rowOff>146050</xdr:rowOff>
    </xdr:to>
    <xdr:sp macro="" textlink="">
      <xdr:nvSpPr>
        <xdr:cNvPr id="45" name="円/楕円 44"/>
        <xdr:cNvSpPr/>
      </xdr:nvSpPr>
      <xdr:spPr>
        <a:xfrm>
          <a:off x="2851150" y="41852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146050</xdr:colOff>
      <xdr:row>156</xdr:row>
      <xdr:rowOff>0</xdr:rowOff>
    </xdr:from>
    <xdr:to>
      <xdr:col>23</xdr:col>
      <xdr:colOff>44450</xdr:colOff>
      <xdr:row>174</xdr:row>
      <xdr:rowOff>88900</xdr:rowOff>
    </xdr:to>
    <xdr:sp macro="" textlink="">
      <xdr:nvSpPr>
        <xdr:cNvPr id="46" name="正方形/長方形 45"/>
        <xdr:cNvSpPr/>
      </xdr:nvSpPr>
      <xdr:spPr>
        <a:xfrm>
          <a:off x="3736975" y="386524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158750</xdr:colOff>
      <xdr:row>157</xdr:row>
      <xdr:rowOff>6350</xdr:rowOff>
    </xdr:from>
    <xdr:to>
      <xdr:col>23</xdr:col>
      <xdr:colOff>19050</xdr:colOff>
      <xdr:row>160</xdr:row>
      <xdr:rowOff>50800</xdr:rowOff>
    </xdr:to>
    <xdr:sp macro="" textlink="">
      <xdr:nvSpPr>
        <xdr:cNvPr id="47" name="正方形/長方形 46"/>
        <xdr:cNvSpPr/>
      </xdr:nvSpPr>
      <xdr:spPr>
        <a:xfrm>
          <a:off x="3749675" y="389064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19050</xdr:colOff>
      <xdr:row>157</xdr:row>
      <xdr:rowOff>44450</xdr:rowOff>
    </xdr:from>
    <xdr:to>
      <xdr:col>19</xdr:col>
      <xdr:colOff>209550</xdr:colOff>
      <xdr:row>158</xdr:row>
      <xdr:rowOff>0</xdr:rowOff>
    </xdr:to>
    <xdr:sp macro="" textlink="">
      <xdr:nvSpPr>
        <xdr:cNvPr id="48" name="角丸四角形 47"/>
        <xdr:cNvSpPr/>
      </xdr:nvSpPr>
      <xdr:spPr>
        <a:xfrm>
          <a:off x="4714875" y="38944550"/>
          <a:ext cx="74295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234950</xdr:colOff>
      <xdr:row>160</xdr:row>
      <xdr:rowOff>228600</xdr:rowOff>
    </xdr:from>
    <xdr:to>
      <xdr:col>21</xdr:col>
      <xdr:colOff>31750</xdr:colOff>
      <xdr:row>162</xdr:row>
      <xdr:rowOff>25400</xdr:rowOff>
    </xdr:to>
    <xdr:sp macro="" textlink="">
      <xdr:nvSpPr>
        <xdr:cNvPr id="49" name="角丸四角形 48"/>
        <xdr:cNvSpPr/>
      </xdr:nvSpPr>
      <xdr:spPr>
        <a:xfrm>
          <a:off x="3825875" y="39871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14</xdr:col>
      <xdr:colOff>25400</xdr:colOff>
      <xdr:row>161</xdr:row>
      <xdr:rowOff>38100</xdr:rowOff>
    </xdr:from>
    <xdr:to>
      <xdr:col>14</xdr:col>
      <xdr:colOff>203200</xdr:colOff>
      <xdr:row>161</xdr:row>
      <xdr:rowOff>215900</xdr:rowOff>
    </xdr:to>
    <xdr:sp macro="" textlink="">
      <xdr:nvSpPr>
        <xdr:cNvPr id="50" name="角丸四角形 49"/>
        <xdr:cNvSpPr/>
      </xdr:nvSpPr>
      <xdr:spPr>
        <a:xfrm>
          <a:off x="3892550" y="39928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162</xdr:row>
      <xdr:rowOff>127000</xdr:rowOff>
    </xdr:from>
    <xdr:to>
      <xdr:col>21</xdr:col>
      <xdr:colOff>31750</xdr:colOff>
      <xdr:row>163</xdr:row>
      <xdr:rowOff>171450</xdr:rowOff>
    </xdr:to>
    <xdr:sp macro="" textlink="">
      <xdr:nvSpPr>
        <xdr:cNvPr id="51" name="角丸四角形 50"/>
        <xdr:cNvSpPr/>
      </xdr:nvSpPr>
      <xdr:spPr>
        <a:xfrm>
          <a:off x="3825875" y="40265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14</xdr:col>
      <xdr:colOff>25400</xdr:colOff>
      <xdr:row>162</xdr:row>
      <xdr:rowOff>184150</xdr:rowOff>
    </xdr:from>
    <xdr:to>
      <xdr:col>14</xdr:col>
      <xdr:colOff>203200</xdr:colOff>
      <xdr:row>163</xdr:row>
      <xdr:rowOff>114300</xdr:rowOff>
    </xdr:to>
    <xdr:sp macro="" textlink="">
      <xdr:nvSpPr>
        <xdr:cNvPr id="52" name="角丸四角形 51"/>
        <xdr:cNvSpPr/>
      </xdr:nvSpPr>
      <xdr:spPr>
        <a:xfrm>
          <a:off x="3892550" y="40322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164</xdr:row>
      <xdr:rowOff>12700</xdr:rowOff>
    </xdr:from>
    <xdr:to>
      <xdr:col>21</xdr:col>
      <xdr:colOff>31750</xdr:colOff>
      <xdr:row>165</xdr:row>
      <xdr:rowOff>57150</xdr:rowOff>
    </xdr:to>
    <xdr:sp macro="" textlink="">
      <xdr:nvSpPr>
        <xdr:cNvPr id="53" name="角丸四角形 52"/>
        <xdr:cNvSpPr/>
      </xdr:nvSpPr>
      <xdr:spPr>
        <a:xfrm>
          <a:off x="3825875" y="40646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14</xdr:col>
      <xdr:colOff>25400</xdr:colOff>
      <xdr:row>164</xdr:row>
      <xdr:rowOff>69850</xdr:rowOff>
    </xdr:from>
    <xdr:to>
      <xdr:col>14</xdr:col>
      <xdr:colOff>203200</xdr:colOff>
      <xdr:row>165</xdr:row>
      <xdr:rowOff>0</xdr:rowOff>
    </xdr:to>
    <xdr:sp macro="" textlink="">
      <xdr:nvSpPr>
        <xdr:cNvPr id="54" name="角丸四角形 53"/>
        <xdr:cNvSpPr/>
      </xdr:nvSpPr>
      <xdr:spPr>
        <a:xfrm>
          <a:off x="3892550" y="40703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165</xdr:row>
      <xdr:rowOff>146050</xdr:rowOff>
    </xdr:from>
    <xdr:to>
      <xdr:col>21</xdr:col>
      <xdr:colOff>31750</xdr:colOff>
      <xdr:row>166</xdr:row>
      <xdr:rowOff>190500</xdr:rowOff>
    </xdr:to>
    <xdr:sp macro="" textlink="">
      <xdr:nvSpPr>
        <xdr:cNvPr id="55" name="角丸四角形 54"/>
        <xdr:cNvSpPr/>
      </xdr:nvSpPr>
      <xdr:spPr>
        <a:xfrm>
          <a:off x="3825875" y="41027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14</xdr:col>
      <xdr:colOff>25400</xdr:colOff>
      <xdr:row>165</xdr:row>
      <xdr:rowOff>203200</xdr:rowOff>
    </xdr:from>
    <xdr:to>
      <xdr:col>14</xdr:col>
      <xdr:colOff>203200</xdr:colOff>
      <xdr:row>166</xdr:row>
      <xdr:rowOff>133350</xdr:rowOff>
    </xdr:to>
    <xdr:sp macro="" textlink="">
      <xdr:nvSpPr>
        <xdr:cNvPr id="56" name="角丸四角形 55"/>
        <xdr:cNvSpPr/>
      </xdr:nvSpPr>
      <xdr:spPr>
        <a:xfrm>
          <a:off x="3892550" y="41084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167</xdr:row>
      <xdr:rowOff>44450</xdr:rowOff>
    </xdr:from>
    <xdr:to>
      <xdr:col>21</xdr:col>
      <xdr:colOff>31750</xdr:colOff>
      <xdr:row>168</xdr:row>
      <xdr:rowOff>88900</xdr:rowOff>
    </xdr:to>
    <xdr:sp macro="" textlink="">
      <xdr:nvSpPr>
        <xdr:cNvPr id="57" name="角丸四角形 56"/>
        <xdr:cNvSpPr/>
      </xdr:nvSpPr>
      <xdr:spPr>
        <a:xfrm>
          <a:off x="3825875" y="414210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14</xdr:col>
      <xdr:colOff>25400</xdr:colOff>
      <xdr:row>167</xdr:row>
      <xdr:rowOff>101600</xdr:rowOff>
    </xdr:from>
    <xdr:to>
      <xdr:col>14</xdr:col>
      <xdr:colOff>203200</xdr:colOff>
      <xdr:row>168</xdr:row>
      <xdr:rowOff>31750</xdr:rowOff>
    </xdr:to>
    <xdr:sp macro="" textlink="">
      <xdr:nvSpPr>
        <xdr:cNvPr id="58" name="角丸四角形 57"/>
        <xdr:cNvSpPr/>
      </xdr:nvSpPr>
      <xdr:spPr>
        <a:xfrm>
          <a:off x="3892550" y="41478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168</xdr:row>
      <xdr:rowOff>165100</xdr:rowOff>
    </xdr:from>
    <xdr:to>
      <xdr:col>21</xdr:col>
      <xdr:colOff>31750</xdr:colOff>
      <xdr:row>169</xdr:row>
      <xdr:rowOff>209550</xdr:rowOff>
    </xdr:to>
    <xdr:sp macro="" textlink="">
      <xdr:nvSpPr>
        <xdr:cNvPr id="59" name="角丸四角形 58"/>
        <xdr:cNvSpPr/>
      </xdr:nvSpPr>
      <xdr:spPr>
        <a:xfrm>
          <a:off x="3825875" y="41789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14</xdr:col>
      <xdr:colOff>25400</xdr:colOff>
      <xdr:row>168</xdr:row>
      <xdr:rowOff>222250</xdr:rowOff>
    </xdr:from>
    <xdr:to>
      <xdr:col>14</xdr:col>
      <xdr:colOff>203200</xdr:colOff>
      <xdr:row>169</xdr:row>
      <xdr:rowOff>152400</xdr:rowOff>
    </xdr:to>
    <xdr:sp macro="" textlink="">
      <xdr:nvSpPr>
        <xdr:cNvPr id="60" name="角丸四角形 59"/>
        <xdr:cNvSpPr/>
      </xdr:nvSpPr>
      <xdr:spPr>
        <a:xfrm>
          <a:off x="3892550" y="41846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260350</xdr:colOff>
      <xdr:row>170</xdr:row>
      <xdr:rowOff>114300</xdr:rowOff>
    </xdr:from>
    <xdr:to>
      <xdr:col>20</xdr:col>
      <xdr:colOff>101600</xdr:colOff>
      <xdr:row>172</xdr:row>
      <xdr:rowOff>101600</xdr:rowOff>
    </xdr:to>
    <xdr:sp macro="" textlink="">
      <xdr:nvSpPr>
        <xdr:cNvPr id="61" name="角丸四角形 60"/>
        <xdr:cNvSpPr/>
      </xdr:nvSpPr>
      <xdr:spPr>
        <a:xfrm>
          <a:off x="4403725" y="4223385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82550</xdr:colOff>
      <xdr:row>170</xdr:row>
      <xdr:rowOff>152400</xdr:rowOff>
    </xdr:from>
    <xdr:to>
      <xdr:col>18</xdr:col>
      <xdr:colOff>254000</xdr:colOff>
      <xdr:row>171</xdr:row>
      <xdr:rowOff>146050</xdr:rowOff>
    </xdr:to>
    <xdr:sp macro="" textlink="">
      <xdr:nvSpPr>
        <xdr:cNvPr id="62" name="大かっこ 61"/>
        <xdr:cNvSpPr/>
      </xdr:nvSpPr>
      <xdr:spPr>
        <a:xfrm>
          <a:off x="4778375" y="4227195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161</xdr:row>
      <xdr:rowOff>44450</xdr:rowOff>
    </xdr:from>
    <xdr:to>
      <xdr:col>22</xdr:col>
      <xdr:colOff>114300</xdr:colOff>
      <xdr:row>161</xdr:row>
      <xdr:rowOff>209550</xdr:rowOff>
    </xdr:to>
    <xdr:sp macro="" textlink="">
      <xdr:nvSpPr>
        <xdr:cNvPr id="63" name="円/楕円 62"/>
        <xdr:cNvSpPr/>
      </xdr:nvSpPr>
      <xdr:spPr>
        <a:xfrm>
          <a:off x="6035675" y="39935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162</xdr:row>
      <xdr:rowOff>190500</xdr:rowOff>
    </xdr:from>
    <xdr:to>
      <xdr:col>22</xdr:col>
      <xdr:colOff>114300</xdr:colOff>
      <xdr:row>163</xdr:row>
      <xdr:rowOff>107950</xdr:rowOff>
    </xdr:to>
    <xdr:sp macro="" textlink="">
      <xdr:nvSpPr>
        <xdr:cNvPr id="64" name="円/楕円 63"/>
        <xdr:cNvSpPr/>
      </xdr:nvSpPr>
      <xdr:spPr>
        <a:xfrm>
          <a:off x="6035675" y="40328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164</xdr:row>
      <xdr:rowOff>76200</xdr:rowOff>
    </xdr:from>
    <xdr:to>
      <xdr:col>22</xdr:col>
      <xdr:colOff>114300</xdr:colOff>
      <xdr:row>164</xdr:row>
      <xdr:rowOff>241300</xdr:rowOff>
    </xdr:to>
    <xdr:sp macro="" textlink="">
      <xdr:nvSpPr>
        <xdr:cNvPr id="65" name="円/楕円 64"/>
        <xdr:cNvSpPr/>
      </xdr:nvSpPr>
      <xdr:spPr>
        <a:xfrm>
          <a:off x="6035675" y="40709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165</xdr:row>
      <xdr:rowOff>209550</xdr:rowOff>
    </xdr:from>
    <xdr:to>
      <xdr:col>22</xdr:col>
      <xdr:colOff>114300</xdr:colOff>
      <xdr:row>166</xdr:row>
      <xdr:rowOff>127000</xdr:rowOff>
    </xdr:to>
    <xdr:sp macro="" textlink="">
      <xdr:nvSpPr>
        <xdr:cNvPr id="66" name="円/楕円 65"/>
        <xdr:cNvSpPr/>
      </xdr:nvSpPr>
      <xdr:spPr>
        <a:xfrm>
          <a:off x="6035675" y="41090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167</xdr:row>
      <xdr:rowOff>107950</xdr:rowOff>
    </xdr:from>
    <xdr:to>
      <xdr:col>22</xdr:col>
      <xdr:colOff>114300</xdr:colOff>
      <xdr:row>168</xdr:row>
      <xdr:rowOff>25400</xdr:rowOff>
    </xdr:to>
    <xdr:sp macro="" textlink="">
      <xdr:nvSpPr>
        <xdr:cNvPr id="67" name="円/楕円 66"/>
        <xdr:cNvSpPr/>
      </xdr:nvSpPr>
      <xdr:spPr>
        <a:xfrm>
          <a:off x="6035675" y="414845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168</xdr:row>
      <xdr:rowOff>228600</xdr:rowOff>
    </xdr:from>
    <xdr:to>
      <xdr:col>22</xdr:col>
      <xdr:colOff>114300</xdr:colOff>
      <xdr:row>169</xdr:row>
      <xdr:rowOff>146050</xdr:rowOff>
    </xdr:to>
    <xdr:sp macro="" textlink="">
      <xdr:nvSpPr>
        <xdr:cNvPr id="68" name="円/楕円 67"/>
        <xdr:cNvSpPr/>
      </xdr:nvSpPr>
      <xdr:spPr>
        <a:xfrm>
          <a:off x="6035675" y="41852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172</xdr:row>
      <xdr:rowOff>203200</xdr:rowOff>
    </xdr:from>
    <xdr:to>
      <xdr:col>11</xdr:col>
      <xdr:colOff>171450</xdr:colOff>
      <xdr:row>172</xdr:row>
      <xdr:rowOff>203200</xdr:rowOff>
    </xdr:to>
    <xdr:cxnSp macro="">
      <xdr:nvCxnSpPr>
        <xdr:cNvPr id="69" name="直線コネクタ 68"/>
        <xdr:cNvCxnSpPr/>
      </xdr:nvCxnSpPr>
      <xdr:spPr>
        <a:xfrm>
          <a:off x="565150" y="42818050"/>
          <a:ext cx="264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158750</xdr:colOff>
      <xdr:row>172</xdr:row>
      <xdr:rowOff>203200</xdr:rowOff>
    </xdr:from>
    <xdr:to>
      <xdr:col>23</xdr:col>
      <xdr:colOff>31750</xdr:colOff>
      <xdr:row>172</xdr:row>
      <xdr:rowOff>203200</xdr:rowOff>
    </xdr:to>
    <xdr:cxnSp macro="">
      <xdr:nvCxnSpPr>
        <xdr:cNvPr id="70" name="直線コネクタ 69"/>
        <xdr:cNvCxnSpPr/>
      </xdr:nvCxnSpPr>
      <xdr:spPr>
        <a:xfrm>
          <a:off x="3749675" y="428180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63500</xdr:colOff>
      <xdr:row>160</xdr:row>
      <xdr:rowOff>165100</xdr:rowOff>
    </xdr:from>
    <xdr:to>
      <xdr:col>11</xdr:col>
      <xdr:colOff>120650</xdr:colOff>
      <xdr:row>163</xdr:row>
      <xdr:rowOff>209550</xdr:rowOff>
    </xdr:to>
    <xdr:sp macro="" textlink="">
      <xdr:nvSpPr>
        <xdr:cNvPr id="71" name="角丸四角形 70"/>
        <xdr:cNvSpPr/>
      </xdr:nvSpPr>
      <xdr:spPr>
        <a:xfrm>
          <a:off x="615950" y="39808150"/>
          <a:ext cx="2543175" cy="787400"/>
        </a:xfrm>
        <a:prstGeom prst="roundRect">
          <a:avLst>
            <a:gd name="adj" fmla="val 10860"/>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95250</xdr:colOff>
      <xdr:row>159</xdr:row>
      <xdr:rowOff>184150</xdr:rowOff>
    </xdr:from>
    <xdr:to>
      <xdr:col>8</xdr:col>
      <xdr:colOff>97769</xdr:colOff>
      <xdr:row>161</xdr:row>
      <xdr:rowOff>44580</xdr:rowOff>
    </xdr:to>
    <xdr:sp macro="" textlink="">
      <xdr:nvSpPr>
        <xdr:cNvPr id="72" name="テキスト ボックス 134"/>
        <xdr:cNvSpPr txBox="1">
          <a:spLocks noChangeArrowheads="1"/>
        </xdr:cNvSpPr>
      </xdr:nvSpPr>
      <xdr:spPr bwMode="auto">
        <a:xfrm>
          <a:off x="1476375" y="39579550"/>
          <a:ext cx="831194" cy="3557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xdr:col>
      <xdr:colOff>0</xdr:colOff>
      <xdr:row>175</xdr:row>
      <xdr:rowOff>0</xdr:rowOff>
    </xdr:from>
    <xdr:to>
      <xdr:col>11</xdr:col>
      <xdr:colOff>184150</xdr:colOff>
      <xdr:row>193</xdr:row>
      <xdr:rowOff>88900</xdr:rowOff>
    </xdr:to>
    <xdr:sp macro="" textlink="">
      <xdr:nvSpPr>
        <xdr:cNvPr id="73" name="正方形/長方形 72"/>
        <xdr:cNvSpPr/>
      </xdr:nvSpPr>
      <xdr:spPr>
        <a:xfrm>
          <a:off x="552450" y="43357800"/>
          <a:ext cx="2670175"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176</xdr:row>
      <xdr:rowOff>6350</xdr:rowOff>
    </xdr:from>
    <xdr:to>
      <xdr:col>11</xdr:col>
      <xdr:colOff>158750</xdr:colOff>
      <xdr:row>179</xdr:row>
      <xdr:rowOff>50800</xdr:rowOff>
    </xdr:to>
    <xdr:sp macro="" textlink="">
      <xdr:nvSpPr>
        <xdr:cNvPr id="74" name="正方形/長方形 73"/>
        <xdr:cNvSpPr/>
      </xdr:nvSpPr>
      <xdr:spPr>
        <a:xfrm>
          <a:off x="565150" y="4361180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176</xdr:row>
      <xdr:rowOff>44450</xdr:rowOff>
    </xdr:from>
    <xdr:to>
      <xdr:col>8</xdr:col>
      <xdr:colOff>63500</xdr:colOff>
      <xdr:row>177</xdr:row>
      <xdr:rowOff>0</xdr:rowOff>
    </xdr:to>
    <xdr:sp macro="" textlink="">
      <xdr:nvSpPr>
        <xdr:cNvPr id="75" name="角丸四角形 74"/>
        <xdr:cNvSpPr/>
      </xdr:nvSpPr>
      <xdr:spPr>
        <a:xfrm>
          <a:off x="1539875" y="4364990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179</xdr:row>
      <xdr:rowOff>228600</xdr:rowOff>
    </xdr:from>
    <xdr:to>
      <xdr:col>9</xdr:col>
      <xdr:colOff>171450</xdr:colOff>
      <xdr:row>181</xdr:row>
      <xdr:rowOff>25400</xdr:rowOff>
    </xdr:to>
    <xdr:sp macro="" textlink="">
      <xdr:nvSpPr>
        <xdr:cNvPr id="76" name="角丸四角形 75"/>
        <xdr:cNvSpPr/>
      </xdr:nvSpPr>
      <xdr:spPr>
        <a:xfrm>
          <a:off x="641350" y="445770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xdr:col>
      <xdr:colOff>165100</xdr:colOff>
      <xdr:row>180</xdr:row>
      <xdr:rowOff>38100</xdr:rowOff>
    </xdr:from>
    <xdr:to>
      <xdr:col>3</xdr:col>
      <xdr:colOff>57150</xdr:colOff>
      <xdr:row>180</xdr:row>
      <xdr:rowOff>215900</xdr:rowOff>
    </xdr:to>
    <xdr:sp macro="" textlink="">
      <xdr:nvSpPr>
        <xdr:cNvPr id="77" name="角丸四角形 76"/>
        <xdr:cNvSpPr/>
      </xdr:nvSpPr>
      <xdr:spPr>
        <a:xfrm>
          <a:off x="717550" y="446341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181</xdr:row>
      <xdr:rowOff>127000</xdr:rowOff>
    </xdr:from>
    <xdr:to>
      <xdr:col>9</xdr:col>
      <xdr:colOff>171450</xdr:colOff>
      <xdr:row>182</xdr:row>
      <xdr:rowOff>171450</xdr:rowOff>
    </xdr:to>
    <xdr:sp macro="" textlink="">
      <xdr:nvSpPr>
        <xdr:cNvPr id="78" name="角丸四角形 77"/>
        <xdr:cNvSpPr/>
      </xdr:nvSpPr>
      <xdr:spPr>
        <a:xfrm>
          <a:off x="641350" y="44970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xdr:col>
      <xdr:colOff>165100</xdr:colOff>
      <xdr:row>181</xdr:row>
      <xdr:rowOff>184150</xdr:rowOff>
    </xdr:from>
    <xdr:to>
      <xdr:col>3</xdr:col>
      <xdr:colOff>57150</xdr:colOff>
      <xdr:row>182</xdr:row>
      <xdr:rowOff>114300</xdr:rowOff>
    </xdr:to>
    <xdr:sp macro="" textlink="">
      <xdr:nvSpPr>
        <xdr:cNvPr id="79" name="角丸四角形 78"/>
        <xdr:cNvSpPr/>
      </xdr:nvSpPr>
      <xdr:spPr>
        <a:xfrm>
          <a:off x="717550" y="45027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183</xdr:row>
      <xdr:rowOff>12700</xdr:rowOff>
    </xdr:from>
    <xdr:to>
      <xdr:col>9</xdr:col>
      <xdr:colOff>171450</xdr:colOff>
      <xdr:row>184</xdr:row>
      <xdr:rowOff>57150</xdr:rowOff>
    </xdr:to>
    <xdr:sp macro="" textlink="">
      <xdr:nvSpPr>
        <xdr:cNvPr id="80" name="角丸四角形 79"/>
        <xdr:cNvSpPr/>
      </xdr:nvSpPr>
      <xdr:spPr>
        <a:xfrm>
          <a:off x="641350" y="45351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xdr:col>
      <xdr:colOff>165100</xdr:colOff>
      <xdr:row>183</xdr:row>
      <xdr:rowOff>69850</xdr:rowOff>
    </xdr:from>
    <xdr:to>
      <xdr:col>3</xdr:col>
      <xdr:colOff>57150</xdr:colOff>
      <xdr:row>184</xdr:row>
      <xdr:rowOff>0</xdr:rowOff>
    </xdr:to>
    <xdr:sp macro="" textlink="">
      <xdr:nvSpPr>
        <xdr:cNvPr id="81" name="角丸四角形 80"/>
        <xdr:cNvSpPr/>
      </xdr:nvSpPr>
      <xdr:spPr>
        <a:xfrm>
          <a:off x="717550" y="45408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184</xdr:row>
      <xdr:rowOff>146050</xdr:rowOff>
    </xdr:from>
    <xdr:to>
      <xdr:col>9</xdr:col>
      <xdr:colOff>171450</xdr:colOff>
      <xdr:row>185</xdr:row>
      <xdr:rowOff>190500</xdr:rowOff>
    </xdr:to>
    <xdr:sp macro="" textlink="">
      <xdr:nvSpPr>
        <xdr:cNvPr id="82" name="角丸四角形 81"/>
        <xdr:cNvSpPr/>
      </xdr:nvSpPr>
      <xdr:spPr>
        <a:xfrm>
          <a:off x="641350" y="45732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xdr:col>
      <xdr:colOff>165100</xdr:colOff>
      <xdr:row>184</xdr:row>
      <xdr:rowOff>203200</xdr:rowOff>
    </xdr:from>
    <xdr:to>
      <xdr:col>3</xdr:col>
      <xdr:colOff>57150</xdr:colOff>
      <xdr:row>185</xdr:row>
      <xdr:rowOff>133350</xdr:rowOff>
    </xdr:to>
    <xdr:sp macro="" textlink="">
      <xdr:nvSpPr>
        <xdr:cNvPr id="83" name="角丸四角形 82"/>
        <xdr:cNvSpPr/>
      </xdr:nvSpPr>
      <xdr:spPr>
        <a:xfrm>
          <a:off x="717550" y="45789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186</xdr:row>
      <xdr:rowOff>44450</xdr:rowOff>
    </xdr:from>
    <xdr:to>
      <xdr:col>9</xdr:col>
      <xdr:colOff>171450</xdr:colOff>
      <xdr:row>187</xdr:row>
      <xdr:rowOff>88900</xdr:rowOff>
    </xdr:to>
    <xdr:sp macro="" textlink="">
      <xdr:nvSpPr>
        <xdr:cNvPr id="84" name="角丸四角形 83"/>
        <xdr:cNvSpPr/>
      </xdr:nvSpPr>
      <xdr:spPr>
        <a:xfrm>
          <a:off x="641350" y="461264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xdr:col>
      <xdr:colOff>165100</xdr:colOff>
      <xdr:row>186</xdr:row>
      <xdr:rowOff>101600</xdr:rowOff>
    </xdr:from>
    <xdr:to>
      <xdr:col>3</xdr:col>
      <xdr:colOff>57150</xdr:colOff>
      <xdr:row>187</xdr:row>
      <xdr:rowOff>31750</xdr:rowOff>
    </xdr:to>
    <xdr:sp macro="" textlink="">
      <xdr:nvSpPr>
        <xdr:cNvPr id="85" name="角丸四角形 84"/>
        <xdr:cNvSpPr/>
      </xdr:nvSpPr>
      <xdr:spPr>
        <a:xfrm>
          <a:off x="717550" y="461835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187</xdr:row>
      <xdr:rowOff>165100</xdr:rowOff>
    </xdr:from>
    <xdr:to>
      <xdr:col>9</xdr:col>
      <xdr:colOff>171450</xdr:colOff>
      <xdr:row>188</xdr:row>
      <xdr:rowOff>209550</xdr:rowOff>
    </xdr:to>
    <xdr:sp macro="" textlink="">
      <xdr:nvSpPr>
        <xdr:cNvPr id="86" name="角丸四角形 85"/>
        <xdr:cNvSpPr/>
      </xdr:nvSpPr>
      <xdr:spPr>
        <a:xfrm>
          <a:off x="641350" y="46494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xdr:col>
      <xdr:colOff>165100</xdr:colOff>
      <xdr:row>187</xdr:row>
      <xdr:rowOff>222250</xdr:rowOff>
    </xdr:from>
    <xdr:to>
      <xdr:col>3</xdr:col>
      <xdr:colOff>57150</xdr:colOff>
      <xdr:row>188</xdr:row>
      <xdr:rowOff>152400</xdr:rowOff>
    </xdr:to>
    <xdr:sp macro="" textlink="">
      <xdr:nvSpPr>
        <xdr:cNvPr id="87" name="角丸四角形 86"/>
        <xdr:cNvSpPr/>
      </xdr:nvSpPr>
      <xdr:spPr>
        <a:xfrm>
          <a:off x="717550" y="46551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189</xdr:row>
      <xdr:rowOff>114300</xdr:rowOff>
    </xdr:from>
    <xdr:to>
      <xdr:col>8</xdr:col>
      <xdr:colOff>241300</xdr:colOff>
      <xdr:row>191</xdr:row>
      <xdr:rowOff>101600</xdr:rowOff>
    </xdr:to>
    <xdr:sp macro="" textlink="">
      <xdr:nvSpPr>
        <xdr:cNvPr id="88" name="角丸四角形 87"/>
        <xdr:cNvSpPr/>
      </xdr:nvSpPr>
      <xdr:spPr>
        <a:xfrm>
          <a:off x="1219200" y="4693920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189</xdr:row>
      <xdr:rowOff>152400</xdr:rowOff>
    </xdr:from>
    <xdr:to>
      <xdr:col>7</xdr:col>
      <xdr:colOff>107950</xdr:colOff>
      <xdr:row>190</xdr:row>
      <xdr:rowOff>146050</xdr:rowOff>
    </xdr:to>
    <xdr:sp macro="" textlink="">
      <xdr:nvSpPr>
        <xdr:cNvPr id="89" name="大かっこ 88"/>
        <xdr:cNvSpPr/>
      </xdr:nvSpPr>
      <xdr:spPr>
        <a:xfrm>
          <a:off x="1603375" y="4697730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180</xdr:row>
      <xdr:rowOff>44450</xdr:rowOff>
    </xdr:from>
    <xdr:to>
      <xdr:col>10</xdr:col>
      <xdr:colOff>254000</xdr:colOff>
      <xdr:row>180</xdr:row>
      <xdr:rowOff>209550</xdr:rowOff>
    </xdr:to>
    <xdr:sp macro="" textlink="">
      <xdr:nvSpPr>
        <xdr:cNvPr id="90" name="円/楕円 89"/>
        <xdr:cNvSpPr/>
      </xdr:nvSpPr>
      <xdr:spPr>
        <a:xfrm>
          <a:off x="2851150" y="446405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181</xdr:row>
      <xdr:rowOff>190500</xdr:rowOff>
    </xdr:from>
    <xdr:to>
      <xdr:col>10</xdr:col>
      <xdr:colOff>254000</xdr:colOff>
      <xdr:row>182</xdr:row>
      <xdr:rowOff>107950</xdr:rowOff>
    </xdr:to>
    <xdr:sp macro="" textlink="">
      <xdr:nvSpPr>
        <xdr:cNvPr id="91" name="円/楕円 90"/>
        <xdr:cNvSpPr/>
      </xdr:nvSpPr>
      <xdr:spPr>
        <a:xfrm>
          <a:off x="2851150" y="45034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183</xdr:row>
      <xdr:rowOff>76200</xdr:rowOff>
    </xdr:from>
    <xdr:to>
      <xdr:col>10</xdr:col>
      <xdr:colOff>254000</xdr:colOff>
      <xdr:row>183</xdr:row>
      <xdr:rowOff>241300</xdr:rowOff>
    </xdr:to>
    <xdr:sp macro="" textlink="">
      <xdr:nvSpPr>
        <xdr:cNvPr id="92" name="円/楕円 91"/>
        <xdr:cNvSpPr/>
      </xdr:nvSpPr>
      <xdr:spPr>
        <a:xfrm>
          <a:off x="2851150" y="45415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184</xdr:row>
      <xdr:rowOff>209550</xdr:rowOff>
    </xdr:from>
    <xdr:to>
      <xdr:col>10</xdr:col>
      <xdr:colOff>254000</xdr:colOff>
      <xdr:row>185</xdr:row>
      <xdr:rowOff>127000</xdr:rowOff>
    </xdr:to>
    <xdr:sp macro="" textlink="">
      <xdr:nvSpPr>
        <xdr:cNvPr id="93" name="円/楕円 92"/>
        <xdr:cNvSpPr/>
      </xdr:nvSpPr>
      <xdr:spPr>
        <a:xfrm>
          <a:off x="2851150" y="45796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186</xdr:row>
      <xdr:rowOff>107950</xdr:rowOff>
    </xdr:from>
    <xdr:to>
      <xdr:col>10</xdr:col>
      <xdr:colOff>254000</xdr:colOff>
      <xdr:row>187</xdr:row>
      <xdr:rowOff>25400</xdr:rowOff>
    </xdr:to>
    <xdr:sp macro="" textlink="">
      <xdr:nvSpPr>
        <xdr:cNvPr id="94" name="円/楕円 93"/>
        <xdr:cNvSpPr/>
      </xdr:nvSpPr>
      <xdr:spPr>
        <a:xfrm>
          <a:off x="2851150" y="461899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187</xdr:row>
      <xdr:rowOff>228600</xdr:rowOff>
    </xdr:from>
    <xdr:to>
      <xdr:col>10</xdr:col>
      <xdr:colOff>254000</xdr:colOff>
      <xdr:row>188</xdr:row>
      <xdr:rowOff>146050</xdr:rowOff>
    </xdr:to>
    <xdr:sp macro="" textlink="">
      <xdr:nvSpPr>
        <xdr:cNvPr id="95" name="円/楕円 94"/>
        <xdr:cNvSpPr/>
      </xdr:nvSpPr>
      <xdr:spPr>
        <a:xfrm>
          <a:off x="2851150" y="465582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107950</xdr:colOff>
      <xdr:row>175</xdr:row>
      <xdr:rowOff>0</xdr:rowOff>
    </xdr:from>
    <xdr:to>
      <xdr:col>23</xdr:col>
      <xdr:colOff>6350</xdr:colOff>
      <xdr:row>193</xdr:row>
      <xdr:rowOff>88900</xdr:rowOff>
    </xdr:to>
    <xdr:sp macro="" textlink="">
      <xdr:nvSpPr>
        <xdr:cNvPr id="96" name="正方形/長方形 95"/>
        <xdr:cNvSpPr/>
      </xdr:nvSpPr>
      <xdr:spPr>
        <a:xfrm>
          <a:off x="3698875" y="4335780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120650</xdr:colOff>
      <xdr:row>176</xdr:row>
      <xdr:rowOff>6350</xdr:rowOff>
    </xdr:from>
    <xdr:to>
      <xdr:col>22</xdr:col>
      <xdr:colOff>266700</xdr:colOff>
      <xdr:row>179</xdr:row>
      <xdr:rowOff>50800</xdr:rowOff>
    </xdr:to>
    <xdr:sp macro="" textlink="">
      <xdr:nvSpPr>
        <xdr:cNvPr id="97" name="正方形/長方形 96"/>
        <xdr:cNvSpPr/>
      </xdr:nvSpPr>
      <xdr:spPr>
        <a:xfrm>
          <a:off x="3711575" y="4361180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266700</xdr:colOff>
      <xdr:row>176</xdr:row>
      <xdr:rowOff>44450</xdr:rowOff>
    </xdr:from>
    <xdr:to>
      <xdr:col>19</xdr:col>
      <xdr:colOff>171450</xdr:colOff>
      <xdr:row>177</xdr:row>
      <xdr:rowOff>0</xdr:rowOff>
    </xdr:to>
    <xdr:sp macro="" textlink="">
      <xdr:nvSpPr>
        <xdr:cNvPr id="98" name="角丸四角形 97"/>
        <xdr:cNvSpPr/>
      </xdr:nvSpPr>
      <xdr:spPr>
        <a:xfrm>
          <a:off x="4686300" y="4364990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196850</xdr:colOff>
      <xdr:row>179</xdr:row>
      <xdr:rowOff>228600</xdr:rowOff>
    </xdr:from>
    <xdr:to>
      <xdr:col>20</xdr:col>
      <xdr:colOff>279400</xdr:colOff>
      <xdr:row>181</xdr:row>
      <xdr:rowOff>25400</xdr:rowOff>
    </xdr:to>
    <xdr:sp macro="" textlink="">
      <xdr:nvSpPr>
        <xdr:cNvPr id="99" name="角丸四角形 98"/>
        <xdr:cNvSpPr/>
      </xdr:nvSpPr>
      <xdr:spPr>
        <a:xfrm>
          <a:off x="3787775" y="445770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13</xdr:col>
      <xdr:colOff>273050</xdr:colOff>
      <xdr:row>180</xdr:row>
      <xdr:rowOff>38100</xdr:rowOff>
    </xdr:from>
    <xdr:to>
      <xdr:col>14</xdr:col>
      <xdr:colOff>165100</xdr:colOff>
      <xdr:row>180</xdr:row>
      <xdr:rowOff>215900</xdr:rowOff>
    </xdr:to>
    <xdr:sp macro="" textlink="">
      <xdr:nvSpPr>
        <xdr:cNvPr id="100" name="角丸四角形 99"/>
        <xdr:cNvSpPr/>
      </xdr:nvSpPr>
      <xdr:spPr>
        <a:xfrm>
          <a:off x="3863975" y="446341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181</xdr:row>
      <xdr:rowOff>127000</xdr:rowOff>
    </xdr:from>
    <xdr:to>
      <xdr:col>20</xdr:col>
      <xdr:colOff>279400</xdr:colOff>
      <xdr:row>182</xdr:row>
      <xdr:rowOff>171450</xdr:rowOff>
    </xdr:to>
    <xdr:sp macro="" textlink="">
      <xdr:nvSpPr>
        <xdr:cNvPr id="101" name="角丸四角形 100"/>
        <xdr:cNvSpPr/>
      </xdr:nvSpPr>
      <xdr:spPr>
        <a:xfrm>
          <a:off x="3787775" y="44970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13</xdr:col>
      <xdr:colOff>273050</xdr:colOff>
      <xdr:row>181</xdr:row>
      <xdr:rowOff>184150</xdr:rowOff>
    </xdr:from>
    <xdr:to>
      <xdr:col>14</xdr:col>
      <xdr:colOff>165100</xdr:colOff>
      <xdr:row>182</xdr:row>
      <xdr:rowOff>114300</xdr:rowOff>
    </xdr:to>
    <xdr:sp macro="" textlink="">
      <xdr:nvSpPr>
        <xdr:cNvPr id="102" name="角丸四角形 101"/>
        <xdr:cNvSpPr/>
      </xdr:nvSpPr>
      <xdr:spPr>
        <a:xfrm>
          <a:off x="3863975" y="45027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183</xdr:row>
      <xdr:rowOff>12700</xdr:rowOff>
    </xdr:from>
    <xdr:to>
      <xdr:col>20</xdr:col>
      <xdr:colOff>279400</xdr:colOff>
      <xdr:row>184</xdr:row>
      <xdr:rowOff>57150</xdr:rowOff>
    </xdr:to>
    <xdr:sp macro="" textlink="">
      <xdr:nvSpPr>
        <xdr:cNvPr id="103" name="角丸四角形 102"/>
        <xdr:cNvSpPr/>
      </xdr:nvSpPr>
      <xdr:spPr>
        <a:xfrm>
          <a:off x="3787775" y="45351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13</xdr:col>
      <xdr:colOff>273050</xdr:colOff>
      <xdr:row>183</xdr:row>
      <xdr:rowOff>69850</xdr:rowOff>
    </xdr:from>
    <xdr:to>
      <xdr:col>14</xdr:col>
      <xdr:colOff>165100</xdr:colOff>
      <xdr:row>184</xdr:row>
      <xdr:rowOff>0</xdr:rowOff>
    </xdr:to>
    <xdr:sp macro="" textlink="">
      <xdr:nvSpPr>
        <xdr:cNvPr id="104" name="角丸四角形 103"/>
        <xdr:cNvSpPr/>
      </xdr:nvSpPr>
      <xdr:spPr>
        <a:xfrm>
          <a:off x="3863975" y="45408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184</xdr:row>
      <xdr:rowOff>146050</xdr:rowOff>
    </xdr:from>
    <xdr:to>
      <xdr:col>20</xdr:col>
      <xdr:colOff>279400</xdr:colOff>
      <xdr:row>185</xdr:row>
      <xdr:rowOff>190500</xdr:rowOff>
    </xdr:to>
    <xdr:sp macro="" textlink="">
      <xdr:nvSpPr>
        <xdr:cNvPr id="105" name="角丸四角形 104"/>
        <xdr:cNvSpPr/>
      </xdr:nvSpPr>
      <xdr:spPr>
        <a:xfrm>
          <a:off x="3787775" y="45732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13</xdr:col>
      <xdr:colOff>273050</xdr:colOff>
      <xdr:row>184</xdr:row>
      <xdr:rowOff>203200</xdr:rowOff>
    </xdr:from>
    <xdr:to>
      <xdr:col>14</xdr:col>
      <xdr:colOff>165100</xdr:colOff>
      <xdr:row>185</xdr:row>
      <xdr:rowOff>133350</xdr:rowOff>
    </xdr:to>
    <xdr:sp macro="" textlink="">
      <xdr:nvSpPr>
        <xdr:cNvPr id="106" name="角丸四角形 105"/>
        <xdr:cNvSpPr/>
      </xdr:nvSpPr>
      <xdr:spPr>
        <a:xfrm>
          <a:off x="3863975" y="45789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186</xdr:row>
      <xdr:rowOff>44450</xdr:rowOff>
    </xdr:from>
    <xdr:to>
      <xdr:col>20</xdr:col>
      <xdr:colOff>279400</xdr:colOff>
      <xdr:row>187</xdr:row>
      <xdr:rowOff>88900</xdr:rowOff>
    </xdr:to>
    <xdr:sp macro="" textlink="">
      <xdr:nvSpPr>
        <xdr:cNvPr id="107" name="角丸四角形 106"/>
        <xdr:cNvSpPr/>
      </xdr:nvSpPr>
      <xdr:spPr>
        <a:xfrm>
          <a:off x="3787775" y="461264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13</xdr:col>
      <xdr:colOff>273050</xdr:colOff>
      <xdr:row>186</xdr:row>
      <xdr:rowOff>101600</xdr:rowOff>
    </xdr:from>
    <xdr:to>
      <xdr:col>14</xdr:col>
      <xdr:colOff>165100</xdr:colOff>
      <xdr:row>187</xdr:row>
      <xdr:rowOff>31750</xdr:rowOff>
    </xdr:to>
    <xdr:sp macro="" textlink="">
      <xdr:nvSpPr>
        <xdr:cNvPr id="108" name="角丸四角形 107"/>
        <xdr:cNvSpPr/>
      </xdr:nvSpPr>
      <xdr:spPr>
        <a:xfrm>
          <a:off x="3863975" y="461835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187</xdr:row>
      <xdr:rowOff>165100</xdr:rowOff>
    </xdr:from>
    <xdr:to>
      <xdr:col>20</xdr:col>
      <xdr:colOff>279400</xdr:colOff>
      <xdr:row>188</xdr:row>
      <xdr:rowOff>209550</xdr:rowOff>
    </xdr:to>
    <xdr:sp macro="" textlink="">
      <xdr:nvSpPr>
        <xdr:cNvPr id="109" name="角丸四角形 108"/>
        <xdr:cNvSpPr/>
      </xdr:nvSpPr>
      <xdr:spPr>
        <a:xfrm>
          <a:off x="3787775" y="4649470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13</xdr:col>
      <xdr:colOff>273050</xdr:colOff>
      <xdr:row>187</xdr:row>
      <xdr:rowOff>222250</xdr:rowOff>
    </xdr:from>
    <xdr:to>
      <xdr:col>14</xdr:col>
      <xdr:colOff>165100</xdr:colOff>
      <xdr:row>188</xdr:row>
      <xdr:rowOff>152400</xdr:rowOff>
    </xdr:to>
    <xdr:sp macro="" textlink="">
      <xdr:nvSpPr>
        <xdr:cNvPr id="110" name="角丸四角形 109"/>
        <xdr:cNvSpPr/>
      </xdr:nvSpPr>
      <xdr:spPr>
        <a:xfrm>
          <a:off x="3863975" y="4655185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222250</xdr:colOff>
      <xdr:row>189</xdr:row>
      <xdr:rowOff>114300</xdr:rowOff>
    </xdr:from>
    <xdr:to>
      <xdr:col>20</xdr:col>
      <xdr:colOff>63500</xdr:colOff>
      <xdr:row>191</xdr:row>
      <xdr:rowOff>101600</xdr:rowOff>
    </xdr:to>
    <xdr:sp macro="" textlink="">
      <xdr:nvSpPr>
        <xdr:cNvPr id="111" name="角丸四角形 110"/>
        <xdr:cNvSpPr/>
      </xdr:nvSpPr>
      <xdr:spPr>
        <a:xfrm>
          <a:off x="4365625" y="4693920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44450</xdr:colOff>
      <xdr:row>189</xdr:row>
      <xdr:rowOff>152400</xdr:rowOff>
    </xdr:from>
    <xdr:to>
      <xdr:col>18</xdr:col>
      <xdr:colOff>215900</xdr:colOff>
      <xdr:row>190</xdr:row>
      <xdr:rowOff>146050</xdr:rowOff>
    </xdr:to>
    <xdr:sp macro="" textlink="">
      <xdr:nvSpPr>
        <xdr:cNvPr id="112" name="大かっこ 111"/>
        <xdr:cNvSpPr/>
      </xdr:nvSpPr>
      <xdr:spPr>
        <a:xfrm>
          <a:off x="4740275" y="4697730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180</xdr:row>
      <xdr:rowOff>44450</xdr:rowOff>
    </xdr:from>
    <xdr:to>
      <xdr:col>22</xdr:col>
      <xdr:colOff>76200</xdr:colOff>
      <xdr:row>180</xdr:row>
      <xdr:rowOff>209550</xdr:rowOff>
    </xdr:to>
    <xdr:sp macro="" textlink="">
      <xdr:nvSpPr>
        <xdr:cNvPr id="113" name="円/楕円 112"/>
        <xdr:cNvSpPr/>
      </xdr:nvSpPr>
      <xdr:spPr>
        <a:xfrm>
          <a:off x="5997575" y="446405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181</xdr:row>
      <xdr:rowOff>190500</xdr:rowOff>
    </xdr:from>
    <xdr:to>
      <xdr:col>22</xdr:col>
      <xdr:colOff>76200</xdr:colOff>
      <xdr:row>182</xdr:row>
      <xdr:rowOff>107950</xdr:rowOff>
    </xdr:to>
    <xdr:sp macro="" textlink="">
      <xdr:nvSpPr>
        <xdr:cNvPr id="114" name="円/楕円 113"/>
        <xdr:cNvSpPr/>
      </xdr:nvSpPr>
      <xdr:spPr>
        <a:xfrm>
          <a:off x="5997575" y="45034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183</xdr:row>
      <xdr:rowOff>76200</xdr:rowOff>
    </xdr:from>
    <xdr:to>
      <xdr:col>22</xdr:col>
      <xdr:colOff>76200</xdr:colOff>
      <xdr:row>183</xdr:row>
      <xdr:rowOff>241300</xdr:rowOff>
    </xdr:to>
    <xdr:sp macro="" textlink="">
      <xdr:nvSpPr>
        <xdr:cNvPr id="115" name="円/楕円 114"/>
        <xdr:cNvSpPr/>
      </xdr:nvSpPr>
      <xdr:spPr>
        <a:xfrm>
          <a:off x="5997575" y="45415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184</xdr:row>
      <xdr:rowOff>209550</xdr:rowOff>
    </xdr:from>
    <xdr:to>
      <xdr:col>22</xdr:col>
      <xdr:colOff>76200</xdr:colOff>
      <xdr:row>185</xdr:row>
      <xdr:rowOff>127000</xdr:rowOff>
    </xdr:to>
    <xdr:sp macro="" textlink="">
      <xdr:nvSpPr>
        <xdr:cNvPr id="116" name="円/楕円 115"/>
        <xdr:cNvSpPr/>
      </xdr:nvSpPr>
      <xdr:spPr>
        <a:xfrm>
          <a:off x="5997575" y="45796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186</xdr:row>
      <xdr:rowOff>107950</xdr:rowOff>
    </xdr:from>
    <xdr:to>
      <xdr:col>22</xdr:col>
      <xdr:colOff>76200</xdr:colOff>
      <xdr:row>187</xdr:row>
      <xdr:rowOff>25400</xdr:rowOff>
    </xdr:to>
    <xdr:sp macro="" textlink="">
      <xdr:nvSpPr>
        <xdr:cNvPr id="117" name="円/楕円 116"/>
        <xdr:cNvSpPr/>
      </xdr:nvSpPr>
      <xdr:spPr>
        <a:xfrm>
          <a:off x="5997575" y="461899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187</xdr:row>
      <xdr:rowOff>228600</xdr:rowOff>
    </xdr:from>
    <xdr:to>
      <xdr:col>22</xdr:col>
      <xdr:colOff>76200</xdr:colOff>
      <xdr:row>188</xdr:row>
      <xdr:rowOff>146050</xdr:rowOff>
    </xdr:to>
    <xdr:sp macro="" textlink="">
      <xdr:nvSpPr>
        <xdr:cNvPr id="118" name="円/楕円 117"/>
        <xdr:cNvSpPr/>
      </xdr:nvSpPr>
      <xdr:spPr>
        <a:xfrm>
          <a:off x="5997575" y="4655820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191</xdr:row>
      <xdr:rowOff>203200</xdr:rowOff>
    </xdr:from>
    <xdr:to>
      <xdr:col>11</xdr:col>
      <xdr:colOff>158750</xdr:colOff>
      <xdr:row>191</xdr:row>
      <xdr:rowOff>203200</xdr:rowOff>
    </xdr:to>
    <xdr:cxnSp macro="">
      <xdr:nvCxnSpPr>
        <xdr:cNvPr id="119" name="直線コネクタ 118"/>
        <xdr:cNvCxnSpPr/>
      </xdr:nvCxnSpPr>
      <xdr:spPr>
        <a:xfrm>
          <a:off x="552450" y="47523400"/>
          <a:ext cx="264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xdr:colOff>
      <xdr:row>191</xdr:row>
      <xdr:rowOff>203200</xdr:rowOff>
    </xdr:from>
    <xdr:to>
      <xdr:col>22</xdr:col>
      <xdr:colOff>254000</xdr:colOff>
      <xdr:row>191</xdr:row>
      <xdr:rowOff>203200</xdr:rowOff>
    </xdr:to>
    <xdr:cxnSp macro="">
      <xdr:nvCxnSpPr>
        <xdr:cNvPr id="120" name="直線コネクタ 119"/>
        <xdr:cNvCxnSpPr/>
      </xdr:nvCxnSpPr>
      <xdr:spPr>
        <a:xfrm>
          <a:off x="3686175" y="47523400"/>
          <a:ext cx="26447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xdr:colOff>
      <xdr:row>160</xdr:row>
      <xdr:rowOff>209550</xdr:rowOff>
    </xdr:from>
    <xdr:to>
      <xdr:col>22</xdr:col>
      <xdr:colOff>152400</xdr:colOff>
      <xdr:row>189</xdr:row>
      <xdr:rowOff>0</xdr:rowOff>
    </xdr:to>
    <xdr:sp macro="" textlink="">
      <xdr:nvSpPr>
        <xdr:cNvPr id="121" name="フリーフォーム 120"/>
        <xdr:cNvSpPr/>
      </xdr:nvSpPr>
      <xdr:spPr>
        <a:xfrm>
          <a:off x="590550" y="39852600"/>
          <a:ext cx="5638800" cy="6972300"/>
        </a:xfrm>
        <a:custGeom>
          <a:avLst/>
          <a:gdLst>
            <a:gd name="connsiteX0" fmla="*/ 0 w 5829300"/>
            <a:gd name="connsiteY0" fmla="*/ 781050 h 6972300"/>
            <a:gd name="connsiteX1" fmla="*/ 0 w 5829300"/>
            <a:gd name="connsiteY1" fmla="*/ 6972300 h 6972300"/>
            <a:gd name="connsiteX2" fmla="*/ 5829300 w 5829300"/>
            <a:gd name="connsiteY2" fmla="*/ 6972300 h 6972300"/>
            <a:gd name="connsiteX3" fmla="*/ 5829300 w 5829300"/>
            <a:gd name="connsiteY3" fmla="*/ 0 h 6972300"/>
            <a:gd name="connsiteX4" fmla="*/ 3105150 w 5829300"/>
            <a:gd name="connsiteY4" fmla="*/ 0 h 6972300"/>
            <a:gd name="connsiteX5" fmla="*/ 3105150 w 5829300"/>
            <a:gd name="connsiteY5" fmla="*/ 762000 h 6972300"/>
            <a:gd name="connsiteX6" fmla="*/ 0 w 5829300"/>
            <a:gd name="connsiteY6" fmla="*/ 781050 h 6972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29300" h="6972300">
              <a:moveTo>
                <a:pt x="0" y="781050"/>
              </a:moveTo>
              <a:lnTo>
                <a:pt x="0" y="6972300"/>
              </a:lnTo>
              <a:lnTo>
                <a:pt x="5829300" y="6972300"/>
              </a:lnTo>
              <a:lnTo>
                <a:pt x="5829300" y="0"/>
              </a:lnTo>
              <a:lnTo>
                <a:pt x="3105150" y="0"/>
              </a:lnTo>
              <a:lnTo>
                <a:pt x="3105150" y="762000"/>
              </a:lnTo>
              <a:lnTo>
                <a:pt x="0" y="781050"/>
              </a:lnTo>
              <a:close/>
            </a:path>
          </a:pathLst>
        </a:cu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p>
          <a:pPr marL="0" indent="0" algn="ctr" rtl="0" fontAlgn="base">
            <a:spcBef>
              <a:spcPct val="0"/>
            </a:spcBef>
            <a:spcAft>
              <a:spcPct val="0"/>
            </a:spcAft>
            <a:buFontTx/>
            <a:buNone/>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13</xdr:col>
      <xdr:colOff>155820</xdr:colOff>
      <xdr:row>159</xdr:row>
      <xdr:rowOff>154479</xdr:rowOff>
    </xdr:from>
    <xdr:to>
      <xdr:col>20</xdr:col>
      <xdr:colOff>199263</xdr:colOff>
      <xdr:row>161</xdr:row>
      <xdr:rowOff>53009</xdr:rowOff>
    </xdr:to>
    <xdr:sp macro="" textlink="">
      <xdr:nvSpPr>
        <xdr:cNvPr id="122" name="テキスト ボックス 134"/>
        <xdr:cNvSpPr txBox="1">
          <a:spLocks noChangeArrowheads="1"/>
        </xdr:cNvSpPr>
      </xdr:nvSpPr>
      <xdr:spPr bwMode="auto">
        <a:xfrm>
          <a:off x="3746745" y="39549879"/>
          <a:ext cx="1977018" cy="3938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3</xdr:col>
      <xdr:colOff>114300</xdr:colOff>
      <xdr:row>78</xdr:row>
      <xdr:rowOff>0</xdr:rowOff>
    </xdr:from>
    <xdr:to>
      <xdr:col>13</xdr:col>
      <xdr:colOff>12700</xdr:colOff>
      <xdr:row>96</xdr:row>
      <xdr:rowOff>88900</xdr:rowOff>
    </xdr:to>
    <xdr:sp macro="" textlink="">
      <xdr:nvSpPr>
        <xdr:cNvPr id="123" name="角丸四角形 1"/>
        <xdr:cNvSpPr/>
      </xdr:nvSpPr>
      <xdr:spPr>
        <a:xfrm>
          <a:off x="942975" y="19335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79</xdr:row>
      <xdr:rowOff>6350</xdr:rowOff>
    </xdr:from>
    <xdr:to>
      <xdr:col>12</xdr:col>
      <xdr:colOff>273050</xdr:colOff>
      <xdr:row>82</xdr:row>
      <xdr:rowOff>50800</xdr:rowOff>
    </xdr:to>
    <xdr:sp macro="" textlink="">
      <xdr:nvSpPr>
        <xdr:cNvPr id="124" name="正方形/長方形 123"/>
        <xdr:cNvSpPr/>
      </xdr:nvSpPr>
      <xdr:spPr>
        <a:xfrm>
          <a:off x="955675" y="19589750"/>
          <a:ext cx="2632075"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273050</xdr:colOff>
      <xdr:row>79</xdr:row>
      <xdr:rowOff>44450</xdr:rowOff>
    </xdr:from>
    <xdr:to>
      <xdr:col>9</xdr:col>
      <xdr:colOff>177800</xdr:colOff>
      <xdr:row>80</xdr:row>
      <xdr:rowOff>0</xdr:rowOff>
    </xdr:to>
    <xdr:sp macro="" textlink="">
      <xdr:nvSpPr>
        <xdr:cNvPr id="125" name="角丸四角形 3"/>
        <xdr:cNvSpPr/>
      </xdr:nvSpPr>
      <xdr:spPr>
        <a:xfrm>
          <a:off x="1930400" y="19627850"/>
          <a:ext cx="733425"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203200</xdr:colOff>
      <xdr:row>82</xdr:row>
      <xdr:rowOff>228600</xdr:rowOff>
    </xdr:from>
    <xdr:to>
      <xdr:col>11</xdr:col>
      <xdr:colOff>0</xdr:colOff>
      <xdr:row>84</xdr:row>
      <xdr:rowOff>25400</xdr:rowOff>
    </xdr:to>
    <xdr:sp macro="" textlink="">
      <xdr:nvSpPr>
        <xdr:cNvPr id="126" name="角丸四角形 125"/>
        <xdr:cNvSpPr/>
      </xdr:nvSpPr>
      <xdr:spPr>
        <a:xfrm>
          <a:off x="1031875" y="205549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3</xdr:col>
      <xdr:colOff>279400</xdr:colOff>
      <xdr:row>83</xdr:row>
      <xdr:rowOff>38100</xdr:rowOff>
    </xdr:from>
    <xdr:to>
      <xdr:col>4</xdr:col>
      <xdr:colOff>171450</xdr:colOff>
      <xdr:row>83</xdr:row>
      <xdr:rowOff>215900</xdr:rowOff>
    </xdr:to>
    <xdr:sp macro="" textlink="">
      <xdr:nvSpPr>
        <xdr:cNvPr id="127" name="角丸四角形 5"/>
        <xdr:cNvSpPr/>
      </xdr:nvSpPr>
      <xdr:spPr>
        <a:xfrm>
          <a:off x="1108075" y="206121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84</xdr:row>
      <xdr:rowOff>127000</xdr:rowOff>
    </xdr:from>
    <xdr:to>
      <xdr:col>11</xdr:col>
      <xdr:colOff>0</xdr:colOff>
      <xdr:row>85</xdr:row>
      <xdr:rowOff>171450</xdr:rowOff>
    </xdr:to>
    <xdr:sp macro="" textlink="">
      <xdr:nvSpPr>
        <xdr:cNvPr id="128" name="角丸四角形 127"/>
        <xdr:cNvSpPr/>
      </xdr:nvSpPr>
      <xdr:spPr>
        <a:xfrm>
          <a:off x="1031875" y="20948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3</xdr:col>
      <xdr:colOff>279400</xdr:colOff>
      <xdr:row>84</xdr:row>
      <xdr:rowOff>184150</xdr:rowOff>
    </xdr:from>
    <xdr:to>
      <xdr:col>4</xdr:col>
      <xdr:colOff>171450</xdr:colOff>
      <xdr:row>85</xdr:row>
      <xdr:rowOff>114300</xdr:rowOff>
    </xdr:to>
    <xdr:sp macro="" textlink="">
      <xdr:nvSpPr>
        <xdr:cNvPr id="129" name="角丸四角形 30"/>
        <xdr:cNvSpPr/>
      </xdr:nvSpPr>
      <xdr:spPr>
        <a:xfrm>
          <a:off x="1108075" y="21005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86</xdr:row>
      <xdr:rowOff>12700</xdr:rowOff>
    </xdr:from>
    <xdr:to>
      <xdr:col>11</xdr:col>
      <xdr:colOff>0</xdr:colOff>
      <xdr:row>87</xdr:row>
      <xdr:rowOff>57150</xdr:rowOff>
    </xdr:to>
    <xdr:sp macro="" textlink="">
      <xdr:nvSpPr>
        <xdr:cNvPr id="130" name="角丸四角形 129"/>
        <xdr:cNvSpPr/>
      </xdr:nvSpPr>
      <xdr:spPr>
        <a:xfrm>
          <a:off x="1031875" y="21329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3</xdr:col>
      <xdr:colOff>279400</xdr:colOff>
      <xdr:row>86</xdr:row>
      <xdr:rowOff>69850</xdr:rowOff>
    </xdr:from>
    <xdr:to>
      <xdr:col>4</xdr:col>
      <xdr:colOff>171450</xdr:colOff>
      <xdr:row>87</xdr:row>
      <xdr:rowOff>0</xdr:rowOff>
    </xdr:to>
    <xdr:sp macro="" textlink="">
      <xdr:nvSpPr>
        <xdr:cNvPr id="131" name="角丸四角形 32"/>
        <xdr:cNvSpPr/>
      </xdr:nvSpPr>
      <xdr:spPr>
        <a:xfrm>
          <a:off x="1108075" y="21386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87</xdr:row>
      <xdr:rowOff>146050</xdr:rowOff>
    </xdr:from>
    <xdr:to>
      <xdr:col>11</xdr:col>
      <xdr:colOff>0</xdr:colOff>
      <xdr:row>88</xdr:row>
      <xdr:rowOff>190500</xdr:rowOff>
    </xdr:to>
    <xdr:sp macro="" textlink="">
      <xdr:nvSpPr>
        <xdr:cNvPr id="132" name="角丸四角形 131"/>
        <xdr:cNvSpPr/>
      </xdr:nvSpPr>
      <xdr:spPr>
        <a:xfrm>
          <a:off x="1031875" y="21710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3</xdr:col>
      <xdr:colOff>279400</xdr:colOff>
      <xdr:row>87</xdr:row>
      <xdr:rowOff>203200</xdr:rowOff>
    </xdr:from>
    <xdr:to>
      <xdr:col>4</xdr:col>
      <xdr:colOff>171450</xdr:colOff>
      <xdr:row>88</xdr:row>
      <xdr:rowOff>133350</xdr:rowOff>
    </xdr:to>
    <xdr:sp macro="" textlink="">
      <xdr:nvSpPr>
        <xdr:cNvPr id="133" name="角丸四角形 34"/>
        <xdr:cNvSpPr/>
      </xdr:nvSpPr>
      <xdr:spPr>
        <a:xfrm>
          <a:off x="1108075" y="21767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89</xdr:row>
      <xdr:rowOff>44450</xdr:rowOff>
    </xdr:from>
    <xdr:to>
      <xdr:col>11</xdr:col>
      <xdr:colOff>0</xdr:colOff>
      <xdr:row>90</xdr:row>
      <xdr:rowOff>88900</xdr:rowOff>
    </xdr:to>
    <xdr:sp macro="" textlink="">
      <xdr:nvSpPr>
        <xdr:cNvPr id="134" name="角丸四角形 133"/>
        <xdr:cNvSpPr/>
      </xdr:nvSpPr>
      <xdr:spPr>
        <a:xfrm>
          <a:off x="1031875" y="22104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3</xdr:col>
      <xdr:colOff>279400</xdr:colOff>
      <xdr:row>89</xdr:row>
      <xdr:rowOff>101600</xdr:rowOff>
    </xdr:from>
    <xdr:to>
      <xdr:col>4</xdr:col>
      <xdr:colOff>171450</xdr:colOff>
      <xdr:row>90</xdr:row>
      <xdr:rowOff>31750</xdr:rowOff>
    </xdr:to>
    <xdr:sp macro="" textlink="">
      <xdr:nvSpPr>
        <xdr:cNvPr id="135" name="角丸四角形 36"/>
        <xdr:cNvSpPr/>
      </xdr:nvSpPr>
      <xdr:spPr>
        <a:xfrm>
          <a:off x="1108075" y="221615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90</xdr:row>
      <xdr:rowOff>165100</xdr:rowOff>
    </xdr:from>
    <xdr:to>
      <xdr:col>11</xdr:col>
      <xdr:colOff>0</xdr:colOff>
      <xdr:row>91</xdr:row>
      <xdr:rowOff>209550</xdr:rowOff>
    </xdr:to>
    <xdr:sp macro="" textlink="">
      <xdr:nvSpPr>
        <xdr:cNvPr id="136" name="角丸四角形 135"/>
        <xdr:cNvSpPr/>
      </xdr:nvSpPr>
      <xdr:spPr>
        <a:xfrm>
          <a:off x="1031875" y="22472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3</xdr:col>
      <xdr:colOff>279400</xdr:colOff>
      <xdr:row>90</xdr:row>
      <xdr:rowOff>222250</xdr:rowOff>
    </xdr:from>
    <xdr:to>
      <xdr:col>4</xdr:col>
      <xdr:colOff>171450</xdr:colOff>
      <xdr:row>91</xdr:row>
      <xdr:rowOff>152400</xdr:rowOff>
    </xdr:to>
    <xdr:sp macro="" textlink="">
      <xdr:nvSpPr>
        <xdr:cNvPr id="137" name="角丸四角形 38"/>
        <xdr:cNvSpPr/>
      </xdr:nvSpPr>
      <xdr:spPr>
        <a:xfrm>
          <a:off x="1108075" y="22529800"/>
          <a:ext cx="168275"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228600</xdr:colOff>
      <xdr:row>92</xdr:row>
      <xdr:rowOff>114300</xdr:rowOff>
    </xdr:from>
    <xdr:to>
      <xdr:col>10</xdr:col>
      <xdr:colOff>69850</xdr:colOff>
      <xdr:row>94</xdr:row>
      <xdr:rowOff>101600</xdr:rowOff>
    </xdr:to>
    <xdr:sp macro="" textlink="">
      <xdr:nvSpPr>
        <xdr:cNvPr id="138" name="角丸四角形 137"/>
        <xdr:cNvSpPr/>
      </xdr:nvSpPr>
      <xdr:spPr>
        <a:xfrm>
          <a:off x="1609725" y="2291715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50800</xdr:colOff>
      <xdr:row>92</xdr:row>
      <xdr:rowOff>152400</xdr:rowOff>
    </xdr:from>
    <xdr:to>
      <xdr:col>8</xdr:col>
      <xdr:colOff>222250</xdr:colOff>
      <xdr:row>93</xdr:row>
      <xdr:rowOff>146050</xdr:rowOff>
    </xdr:to>
    <xdr:sp macro="" textlink="">
      <xdr:nvSpPr>
        <xdr:cNvPr id="139" name="大かっこ 138"/>
        <xdr:cNvSpPr/>
      </xdr:nvSpPr>
      <xdr:spPr>
        <a:xfrm>
          <a:off x="1984375" y="2295525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83</xdr:row>
      <xdr:rowOff>44450</xdr:rowOff>
    </xdr:from>
    <xdr:to>
      <xdr:col>12</xdr:col>
      <xdr:colOff>82550</xdr:colOff>
      <xdr:row>83</xdr:row>
      <xdr:rowOff>209550</xdr:rowOff>
    </xdr:to>
    <xdr:sp macro="" textlink="">
      <xdr:nvSpPr>
        <xdr:cNvPr id="140" name="円/楕円 139"/>
        <xdr:cNvSpPr/>
      </xdr:nvSpPr>
      <xdr:spPr>
        <a:xfrm>
          <a:off x="3241675" y="206184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84</xdr:row>
      <xdr:rowOff>190500</xdr:rowOff>
    </xdr:from>
    <xdr:to>
      <xdr:col>12</xdr:col>
      <xdr:colOff>82550</xdr:colOff>
      <xdr:row>85</xdr:row>
      <xdr:rowOff>107950</xdr:rowOff>
    </xdr:to>
    <xdr:sp macro="" textlink="">
      <xdr:nvSpPr>
        <xdr:cNvPr id="141" name="円/楕円 140"/>
        <xdr:cNvSpPr/>
      </xdr:nvSpPr>
      <xdr:spPr>
        <a:xfrm>
          <a:off x="3241675" y="21012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86</xdr:row>
      <xdr:rowOff>76200</xdr:rowOff>
    </xdr:from>
    <xdr:to>
      <xdr:col>12</xdr:col>
      <xdr:colOff>82550</xdr:colOff>
      <xdr:row>86</xdr:row>
      <xdr:rowOff>241300</xdr:rowOff>
    </xdr:to>
    <xdr:sp macro="" textlink="">
      <xdr:nvSpPr>
        <xdr:cNvPr id="142" name="円/楕円 141"/>
        <xdr:cNvSpPr/>
      </xdr:nvSpPr>
      <xdr:spPr>
        <a:xfrm>
          <a:off x="3241675" y="21393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87</xdr:row>
      <xdr:rowOff>209550</xdr:rowOff>
    </xdr:from>
    <xdr:to>
      <xdr:col>12</xdr:col>
      <xdr:colOff>82550</xdr:colOff>
      <xdr:row>88</xdr:row>
      <xdr:rowOff>127000</xdr:rowOff>
    </xdr:to>
    <xdr:sp macro="" textlink="">
      <xdr:nvSpPr>
        <xdr:cNvPr id="143" name="円/楕円 142"/>
        <xdr:cNvSpPr/>
      </xdr:nvSpPr>
      <xdr:spPr>
        <a:xfrm>
          <a:off x="3241675" y="21774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89</xdr:row>
      <xdr:rowOff>107950</xdr:rowOff>
    </xdr:from>
    <xdr:to>
      <xdr:col>12</xdr:col>
      <xdr:colOff>82550</xdr:colOff>
      <xdr:row>90</xdr:row>
      <xdr:rowOff>25400</xdr:rowOff>
    </xdr:to>
    <xdr:sp macro="" textlink="">
      <xdr:nvSpPr>
        <xdr:cNvPr id="144" name="円/楕円 143"/>
        <xdr:cNvSpPr/>
      </xdr:nvSpPr>
      <xdr:spPr>
        <a:xfrm>
          <a:off x="3241675" y="22167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90</xdr:row>
      <xdr:rowOff>228600</xdr:rowOff>
    </xdr:from>
    <xdr:to>
      <xdr:col>12</xdr:col>
      <xdr:colOff>82550</xdr:colOff>
      <xdr:row>91</xdr:row>
      <xdr:rowOff>146050</xdr:rowOff>
    </xdr:to>
    <xdr:sp macro="" textlink="">
      <xdr:nvSpPr>
        <xdr:cNvPr id="145" name="円/楕円 144"/>
        <xdr:cNvSpPr/>
      </xdr:nvSpPr>
      <xdr:spPr>
        <a:xfrm>
          <a:off x="3241675" y="22536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78</xdr:row>
      <xdr:rowOff>0</xdr:rowOff>
    </xdr:from>
    <xdr:to>
      <xdr:col>24</xdr:col>
      <xdr:colOff>158750</xdr:colOff>
      <xdr:row>96</xdr:row>
      <xdr:rowOff>88900</xdr:rowOff>
    </xdr:to>
    <xdr:sp macro="" textlink="">
      <xdr:nvSpPr>
        <xdr:cNvPr id="146" name="正方形/長方形 145"/>
        <xdr:cNvSpPr/>
      </xdr:nvSpPr>
      <xdr:spPr>
        <a:xfrm>
          <a:off x="4127500" y="19335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79</xdr:row>
      <xdr:rowOff>6350</xdr:rowOff>
    </xdr:from>
    <xdr:to>
      <xdr:col>24</xdr:col>
      <xdr:colOff>133350</xdr:colOff>
      <xdr:row>82</xdr:row>
      <xdr:rowOff>50800</xdr:rowOff>
    </xdr:to>
    <xdr:sp macro="" textlink="">
      <xdr:nvSpPr>
        <xdr:cNvPr id="147" name="正方形/長方形 146"/>
        <xdr:cNvSpPr/>
      </xdr:nvSpPr>
      <xdr:spPr>
        <a:xfrm>
          <a:off x="4140200" y="195897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79</xdr:row>
      <xdr:rowOff>44450</xdr:rowOff>
    </xdr:from>
    <xdr:to>
      <xdr:col>21</xdr:col>
      <xdr:colOff>38100</xdr:colOff>
      <xdr:row>80</xdr:row>
      <xdr:rowOff>0</xdr:rowOff>
    </xdr:to>
    <xdr:sp macro="" textlink="">
      <xdr:nvSpPr>
        <xdr:cNvPr id="148" name="角丸四角形 147"/>
        <xdr:cNvSpPr/>
      </xdr:nvSpPr>
      <xdr:spPr>
        <a:xfrm>
          <a:off x="5105400" y="1962785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82</xdr:row>
      <xdr:rowOff>228600</xdr:rowOff>
    </xdr:from>
    <xdr:to>
      <xdr:col>22</xdr:col>
      <xdr:colOff>146050</xdr:colOff>
      <xdr:row>84</xdr:row>
      <xdr:rowOff>25400</xdr:rowOff>
    </xdr:to>
    <xdr:sp macro="" textlink="">
      <xdr:nvSpPr>
        <xdr:cNvPr id="149" name="角丸四角形 148"/>
        <xdr:cNvSpPr/>
      </xdr:nvSpPr>
      <xdr:spPr>
        <a:xfrm>
          <a:off x="4206875" y="205549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15</xdr:col>
      <xdr:colOff>139700</xdr:colOff>
      <xdr:row>83</xdr:row>
      <xdr:rowOff>38100</xdr:rowOff>
    </xdr:from>
    <xdr:to>
      <xdr:col>16</xdr:col>
      <xdr:colOff>31750</xdr:colOff>
      <xdr:row>83</xdr:row>
      <xdr:rowOff>215900</xdr:rowOff>
    </xdr:to>
    <xdr:sp macro="" textlink="">
      <xdr:nvSpPr>
        <xdr:cNvPr id="150" name="角丸四角形 149"/>
        <xdr:cNvSpPr/>
      </xdr:nvSpPr>
      <xdr:spPr>
        <a:xfrm>
          <a:off x="4283075" y="206121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84</xdr:row>
      <xdr:rowOff>127000</xdr:rowOff>
    </xdr:from>
    <xdr:to>
      <xdr:col>22</xdr:col>
      <xdr:colOff>146050</xdr:colOff>
      <xdr:row>85</xdr:row>
      <xdr:rowOff>171450</xdr:rowOff>
    </xdr:to>
    <xdr:sp macro="" textlink="">
      <xdr:nvSpPr>
        <xdr:cNvPr id="151" name="角丸四角形 150"/>
        <xdr:cNvSpPr/>
      </xdr:nvSpPr>
      <xdr:spPr>
        <a:xfrm>
          <a:off x="4206875" y="20948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15</xdr:col>
      <xdr:colOff>139700</xdr:colOff>
      <xdr:row>84</xdr:row>
      <xdr:rowOff>184150</xdr:rowOff>
    </xdr:from>
    <xdr:to>
      <xdr:col>16</xdr:col>
      <xdr:colOff>31750</xdr:colOff>
      <xdr:row>85</xdr:row>
      <xdr:rowOff>114300</xdr:rowOff>
    </xdr:to>
    <xdr:sp macro="" textlink="">
      <xdr:nvSpPr>
        <xdr:cNvPr id="152" name="角丸四角形 151"/>
        <xdr:cNvSpPr/>
      </xdr:nvSpPr>
      <xdr:spPr>
        <a:xfrm>
          <a:off x="4283075" y="21005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86</xdr:row>
      <xdr:rowOff>12700</xdr:rowOff>
    </xdr:from>
    <xdr:to>
      <xdr:col>22</xdr:col>
      <xdr:colOff>146050</xdr:colOff>
      <xdr:row>87</xdr:row>
      <xdr:rowOff>57150</xdr:rowOff>
    </xdr:to>
    <xdr:sp macro="" textlink="">
      <xdr:nvSpPr>
        <xdr:cNvPr id="153" name="角丸四角形 152"/>
        <xdr:cNvSpPr/>
      </xdr:nvSpPr>
      <xdr:spPr>
        <a:xfrm>
          <a:off x="4206875" y="21329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15</xdr:col>
      <xdr:colOff>139700</xdr:colOff>
      <xdr:row>86</xdr:row>
      <xdr:rowOff>69850</xdr:rowOff>
    </xdr:from>
    <xdr:to>
      <xdr:col>16</xdr:col>
      <xdr:colOff>31750</xdr:colOff>
      <xdr:row>87</xdr:row>
      <xdr:rowOff>0</xdr:rowOff>
    </xdr:to>
    <xdr:sp macro="" textlink="">
      <xdr:nvSpPr>
        <xdr:cNvPr id="154" name="角丸四角形 153"/>
        <xdr:cNvSpPr/>
      </xdr:nvSpPr>
      <xdr:spPr>
        <a:xfrm>
          <a:off x="4283075" y="21386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87</xdr:row>
      <xdr:rowOff>146050</xdr:rowOff>
    </xdr:from>
    <xdr:to>
      <xdr:col>22</xdr:col>
      <xdr:colOff>146050</xdr:colOff>
      <xdr:row>88</xdr:row>
      <xdr:rowOff>190500</xdr:rowOff>
    </xdr:to>
    <xdr:sp macro="" textlink="">
      <xdr:nvSpPr>
        <xdr:cNvPr id="155" name="角丸四角形 154"/>
        <xdr:cNvSpPr/>
      </xdr:nvSpPr>
      <xdr:spPr>
        <a:xfrm>
          <a:off x="4206875" y="21710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15</xdr:col>
      <xdr:colOff>139700</xdr:colOff>
      <xdr:row>87</xdr:row>
      <xdr:rowOff>203200</xdr:rowOff>
    </xdr:from>
    <xdr:to>
      <xdr:col>16</xdr:col>
      <xdr:colOff>31750</xdr:colOff>
      <xdr:row>88</xdr:row>
      <xdr:rowOff>133350</xdr:rowOff>
    </xdr:to>
    <xdr:sp macro="" textlink="">
      <xdr:nvSpPr>
        <xdr:cNvPr id="156" name="角丸四角形 155"/>
        <xdr:cNvSpPr/>
      </xdr:nvSpPr>
      <xdr:spPr>
        <a:xfrm>
          <a:off x="4283075" y="21767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89</xdr:row>
      <xdr:rowOff>44450</xdr:rowOff>
    </xdr:from>
    <xdr:to>
      <xdr:col>22</xdr:col>
      <xdr:colOff>146050</xdr:colOff>
      <xdr:row>90</xdr:row>
      <xdr:rowOff>88900</xdr:rowOff>
    </xdr:to>
    <xdr:sp macro="" textlink="">
      <xdr:nvSpPr>
        <xdr:cNvPr id="157" name="角丸四角形 156"/>
        <xdr:cNvSpPr/>
      </xdr:nvSpPr>
      <xdr:spPr>
        <a:xfrm>
          <a:off x="4206875" y="22104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15</xdr:col>
      <xdr:colOff>139700</xdr:colOff>
      <xdr:row>89</xdr:row>
      <xdr:rowOff>101600</xdr:rowOff>
    </xdr:from>
    <xdr:to>
      <xdr:col>16</xdr:col>
      <xdr:colOff>31750</xdr:colOff>
      <xdr:row>90</xdr:row>
      <xdr:rowOff>31750</xdr:rowOff>
    </xdr:to>
    <xdr:sp macro="" textlink="">
      <xdr:nvSpPr>
        <xdr:cNvPr id="158" name="角丸四角形 157"/>
        <xdr:cNvSpPr/>
      </xdr:nvSpPr>
      <xdr:spPr>
        <a:xfrm>
          <a:off x="4283075" y="221615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90</xdr:row>
      <xdr:rowOff>165100</xdr:rowOff>
    </xdr:from>
    <xdr:to>
      <xdr:col>22</xdr:col>
      <xdr:colOff>146050</xdr:colOff>
      <xdr:row>91</xdr:row>
      <xdr:rowOff>209550</xdr:rowOff>
    </xdr:to>
    <xdr:sp macro="" textlink="">
      <xdr:nvSpPr>
        <xdr:cNvPr id="159" name="角丸四角形 158"/>
        <xdr:cNvSpPr/>
      </xdr:nvSpPr>
      <xdr:spPr>
        <a:xfrm>
          <a:off x="4206875" y="22472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15</xdr:col>
      <xdr:colOff>139700</xdr:colOff>
      <xdr:row>90</xdr:row>
      <xdr:rowOff>222250</xdr:rowOff>
    </xdr:from>
    <xdr:to>
      <xdr:col>16</xdr:col>
      <xdr:colOff>31750</xdr:colOff>
      <xdr:row>91</xdr:row>
      <xdr:rowOff>152400</xdr:rowOff>
    </xdr:to>
    <xdr:sp macro="" textlink="">
      <xdr:nvSpPr>
        <xdr:cNvPr id="160" name="角丸四角形 159"/>
        <xdr:cNvSpPr/>
      </xdr:nvSpPr>
      <xdr:spPr>
        <a:xfrm>
          <a:off x="4283075" y="22529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92</xdr:row>
      <xdr:rowOff>114300</xdr:rowOff>
    </xdr:from>
    <xdr:to>
      <xdr:col>21</xdr:col>
      <xdr:colOff>215900</xdr:colOff>
      <xdr:row>94</xdr:row>
      <xdr:rowOff>101600</xdr:rowOff>
    </xdr:to>
    <xdr:sp macro="" textlink="">
      <xdr:nvSpPr>
        <xdr:cNvPr id="161" name="角丸四角形 160"/>
        <xdr:cNvSpPr/>
      </xdr:nvSpPr>
      <xdr:spPr>
        <a:xfrm>
          <a:off x="4784725" y="2291715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92</xdr:row>
      <xdr:rowOff>152400</xdr:rowOff>
    </xdr:from>
    <xdr:to>
      <xdr:col>20</xdr:col>
      <xdr:colOff>82550</xdr:colOff>
      <xdr:row>93</xdr:row>
      <xdr:rowOff>146050</xdr:rowOff>
    </xdr:to>
    <xdr:sp macro="" textlink="">
      <xdr:nvSpPr>
        <xdr:cNvPr id="162" name="大かっこ 161"/>
        <xdr:cNvSpPr/>
      </xdr:nvSpPr>
      <xdr:spPr>
        <a:xfrm>
          <a:off x="5168900" y="2295525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83</xdr:row>
      <xdr:rowOff>44450</xdr:rowOff>
    </xdr:from>
    <xdr:to>
      <xdr:col>23</xdr:col>
      <xdr:colOff>228600</xdr:colOff>
      <xdr:row>83</xdr:row>
      <xdr:rowOff>209550</xdr:rowOff>
    </xdr:to>
    <xdr:sp macro="" textlink="">
      <xdr:nvSpPr>
        <xdr:cNvPr id="163" name="円/楕円 162"/>
        <xdr:cNvSpPr/>
      </xdr:nvSpPr>
      <xdr:spPr>
        <a:xfrm>
          <a:off x="6416675" y="20618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84</xdr:row>
      <xdr:rowOff>190500</xdr:rowOff>
    </xdr:from>
    <xdr:to>
      <xdr:col>23</xdr:col>
      <xdr:colOff>228600</xdr:colOff>
      <xdr:row>85</xdr:row>
      <xdr:rowOff>107950</xdr:rowOff>
    </xdr:to>
    <xdr:sp macro="" textlink="">
      <xdr:nvSpPr>
        <xdr:cNvPr id="164" name="円/楕円 163"/>
        <xdr:cNvSpPr/>
      </xdr:nvSpPr>
      <xdr:spPr>
        <a:xfrm>
          <a:off x="6416675" y="21012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86</xdr:row>
      <xdr:rowOff>76200</xdr:rowOff>
    </xdr:from>
    <xdr:to>
      <xdr:col>23</xdr:col>
      <xdr:colOff>228600</xdr:colOff>
      <xdr:row>86</xdr:row>
      <xdr:rowOff>241300</xdr:rowOff>
    </xdr:to>
    <xdr:sp macro="" textlink="">
      <xdr:nvSpPr>
        <xdr:cNvPr id="165" name="円/楕円 164"/>
        <xdr:cNvSpPr/>
      </xdr:nvSpPr>
      <xdr:spPr>
        <a:xfrm>
          <a:off x="6416675" y="21393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87</xdr:row>
      <xdr:rowOff>209550</xdr:rowOff>
    </xdr:from>
    <xdr:to>
      <xdr:col>23</xdr:col>
      <xdr:colOff>228600</xdr:colOff>
      <xdr:row>88</xdr:row>
      <xdr:rowOff>127000</xdr:rowOff>
    </xdr:to>
    <xdr:sp macro="" textlink="">
      <xdr:nvSpPr>
        <xdr:cNvPr id="166" name="円/楕円 165"/>
        <xdr:cNvSpPr/>
      </xdr:nvSpPr>
      <xdr:spPr>
        <a:xfrm>
          <a:off x="6416675" y="21774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89</xdr:row>
      <xdr:rowOff>107950</xdr:rowOff>
    </xdr:from>
    <xdr:to>
      <xdr:col>23</xdr:col>
      <xdr:colOff>228600</xdr:colOff>
      <xdr:row>90</xdr:row>
      <xdr:rowOff>25400</xdr:rowOff>
    </xdr:to>
    <xdr:sp macro="" textlink="">
      <xdr:nvSpPr>
        <xdr:cNvPr id="167" name="円/楕円 166"/>
        <xdr:cNvSpPr/>
      </xdr:nvSpPr>
      <xdr:spPr>
        <a:xfrm>
          <a:off x="6416675" y="22167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90</xdr:row>
      <xdr:rowOff>228600</xdr:rowOff>
    </xdr:from>
    <xdr:to>
      <xdr:col>23</xdr:col>
      <xdr:colOff>228600</xdr:colOff>
      <xdr:row>91</xdr:row>
      <xdr:rowOff>146050</xdr:rowOff>
    </xdr:to>
    <xdr:sp macro="" textlink="">
      <xdr:nvSpPr>
        <xdr:cNvPr id="168" name="円/楕円 167"/>
        <xdr:cNvSpPr/>
      </xdr:nvSpPr>
      <xdr:spPr>
        <a:xfrm>
          <a:off x="6416675" y="22536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94</xdr:row>
      <xdr:rowOff>203200</xdr:rowOff>
    </xdr:from>
    <xdr:to>
      <xdr:col>13</xdr:col>
      <xdr:colOff>0</xdr:colOff>
      <xdr:row>94</xdr:row>
      <xdr:rowOff>203200</xdr:rowOff>
    </xdr:to>
    <xdr:cxnSp macro="">
      <xdr:nvCxnSpPr>
        <xdr:cNvPr id="169" name="直線コネクタ 168"/>
        <xdr:cNvCxnSpPr/>
      </xdr:nvCxnSpPr>
      <xdr:spPr>
        <a:xfrm>
          <a:off x="955675" y="23501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273050</xdr:colOff>
      <xdr:row>94</xdr:row>
      <xdr:rowOff>203200</xdr:rowOff>
    </xdr:from>
    <xdr:to>
      <xdr:col>24</xdr:col>
      <xdr:colOff>146050</xdr:colOff>
      <xdr:row>94</xdr:row>
      <xdr:rowOff>203200</xdr:rowOff>
    </xdr:to>
    <xdr:cxnSp macro="">
      <xdr:nvCxnSpPr>
        <xdr:cNvPr id="170" name="直線コネクタ 169"/>
        <xdr:cNvCxnSpPr/>
      </xdr:nvCxnSpPr>
      <xdr:spPr>
        <a:xfrm>
          <a:off x="4140200" y="23501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177800</xdr:colOff>
      <xdr:row>82</xdr:row>
      <xdr:rowOff>165100</xdr:rowOff>
    </xdr:from>
    <xdr:to>
      <xdr:col>24</xdr:col>
      <xdr:colOff>69850</xdr:colOff>
      <xdr:row>92</xdr:row>
      <xdr:rowOff>76200</xdr:rowOff>
    </xdr:to>
    <xdr:sp macro="" textlink="">
      <xdr:nvSpPr>
        <xdr:cNvPr id="171" name="角丸四角形 170"/>
        <xdr:cNvSpPr/>
      </xdr:nvSpPr>
      <xdr:spPr>
        <a:xfrm>
          <a:off x="1006475" y="20491450"/>
          <a:ext cx="5692775" cy="2387600"/>
        </a:xfrm>
        <a:prstGeom prst="roundRect">
          <a:avLst>
            <a:gd name="adj" fmla="val 3945"/>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6</xdr:col>
      <xdr:colOff>209550</xdr:colOff>
      <xdr:row>81</xdr:row>
      <xdr:rowOff>95250</xdr:rowOff>
    </xdr:from>
    <xdr:to>
      <xdr:col>9</xdr:col>
      <xdr:colOff>212069</xdr:colOff>
      <xdr:row>82</xdr:row>
      <xdr:rowOff>203330</xdr:rowOff>
    </xdr:to>
    <xdr:sp macro="" textlink="">
      <xdr:nvSpPr>
        <xdr:cNvPr id="172" name="テキスト ボックス 134"/>
        <xdr:cNvSpPr txBox="1">
          <a:spLocks noChangeArrowheads="1"/>
        </xdr:cNvSpPr>
      </xdr:nvSpPr>
      <xdr:spPr bwMode="auto">
        <a:xfrm>
          <a:off x="1866900" y="20173950"/>
          <a:ext cx="831194" cy="355730"/>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190500</xdr:colOff>
      <xdr:row>82</xdr:row>
      <xdr:rowOff>228600</xdr:rowOff>
    </xdr:from>
    <xdr:to>
      <xdr:col>12</xdr:col>
      <xdr:colOff>120650</xdr:colOff>
      <xdr:row>85</xdr:row>
      <xdr:rowOff>196850</xdr:rowOff>
    </xdr:to>
    <xdr:sp macro="" textlink="">
      <xdr:nvSpPr>
        <xdr:cNvPr id="173" name="角丸四角形 172"/>
        <xdr:cNvSpPr/>
      </xdr:nvSpPr>
      <xdr:spPr>
        <a:xfrm>
          <a:off x="1019175" y="20554950"/>
          <a:ext cx="2416175"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86</xdr:row>
      <xdr:rowOff>0</xdr:rowOff>
    </xdr:from>
    <xdr:to>
      <xdr:col>12</xdr:col>
      <xdr:colOff>120650</xdr:colOff>
      <xdr:row>88</xdr:row>
      <xdr:rowOff>215900</xdr:rowOff>
    </xdr:to>
    <xdr:sp macro="" textlink="">
      <xdr:nvSpPr>
        <xdr:cNvPr id="174" name="角丸四角形 173"/>
        <xdr:cNvSpPr/>
      </xdr:nvSpPr>
      <xdr:spPr>
        <a:xfrm>
          <a:off x="1019175" y="21316950"/>
          <a:ext cx="2416175"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89</xdr:row>
      <xdr:rowOff>6350</xdr:rowOff>
    </xdr:from>
    <xdr:to>
      <xdr:col>12</xdr:col>
      <xdr:colOff>120650</xdr:colOff>
      <xdr:row>91</xdr:row>
      <xdr:rowOff>222250</xdr:rowOff>
    </xdr:to>
    <xdr:sp macro="" textlink="">
      <xdr:nvSpPr>
        <xdr:cNvPr id="175" name="角丸四角形 174"/>
        <xdr:cNvSpPr/>
      </xdr:nvSpPr>
      <xdr:spPr>
        <a:xfrm>
          <a:off x="1019175" y="22066250"/>
          <a:ext cx="2416175"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82</xdr:row>
      <xdr:rowOff>228600</xdr:rowOff>
    </xdr:from>
    <xdr:to>
      <xdr:col>23</xdr:col>
      <xdr:colOff>254000</xdr:colOff>
      <xdr:row>85</xdr:row>
      <xdr:rowOff>196850</xdr:rowOff>
    </xdr:to>
    <xdr:sp macro="" textlink="">
      <xdr:nvSpPr>
        <xdr:cNvPr id="176" name="角丸四角形 175"/>
        <xdr:cNvSpPr/>
      </xdr:nvSpPr>
      <xdr:spPr>
        <a:xfrm>
          <a:off x="4181475" y="20554950"/>
          <a:ext cx="24257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86</xdr:row>
      <xdr:rowOff>0</xdr:rowOff>
    </xdr:from>
    <xdr:to>
      <xdr:col>23</xdr:col>
      <xdr:colOff>254000</xdr:colOff>
      <xdr:row>88</xdr:row>
      <xdr:rowOff>215900</xdr:rowOff>
    </xdr:to>
    <xdr:sp macro="" textlink="">
      <xdr:nvSpPr>
        <xdr:cNvPr id="177" name="角丸四角形 176"/>
        <xdr:cNvSpPr/>
      </xdr:nvSpPr>
      <xdr:spPr>
        <a:xfrm>
          <a:off x="4181475" y="21316950"/>
          <a:ext cx="24257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89</xdr:row>
      <xdr:rowOff>19050</xdr:rowOff>
    </xdr:from>
    <xdr:to>
      <xdr:col>23</xdr:col>
      <xdr:colOff>254000</xdr:colOff>
      <xdr:row>91</xdr:row>
      <xdr:rowOff>234950</xdr:rowOff>
    </xdr:to>
    <xdr:sp macro="" textlink="">
      <xdr:nvSpPr>
        <xdr:cNvPr id="178" name="角丸四角形 177"/>
        <xdr:cNvSpPr/>
      </xdr:nvSpPr>
      <xdr:spPr>
        <a:xfrm>
          <a:off x="4181475" y="22078950"/>
          <a:ext cx="24257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12</xdr:col>
      <xdr:colOff>284032</xdr:colOff>
      <xdr:row>82</xdr:row>
      <xdr:rowOff>177800</xdr:rowOff>
    </xdr:from>
    <xdr:to>
      <xdr:col>14</xdr:col>
      <xdr:colOff>258763</xdr:colOff>
      <xdr:row>92</xdr:row>
      <xdr:rowOff>76200</xdr:rowOff>
    </xdr:to>
    <xdr:sp macro="" textlink="">
      <xdr:nvSpPr>
        <xdr:cNvPr id="179" name="テキスト ボックス 59"/>
        <xdr:cNvSpPr txBox="1"/>
      </xdr:nvSpPr>
      <xdr:spPr>
        <a:xfrm>
          <a:off x="3589207" y="20504150"/>
          <a:ext cx="536706" cy="2374900"/>
        </a:xfrm>
        <a:prstGeom prst="rect">
          <a:avLst/>
        </a:prstGeom>
        <a:noFill/>
      </xdr:spPr>
      <xdr:txBody>
        <a:bodyPr vert="wordArtVertRtl" wrap="square" lIns="36000" tIns="36000" rIns="36000" bIns="3600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a:defRPr/>
          </a:pPr>
          <a:r>
            <a:rPr lang="ja-JP" altLang="en-US" sz="1050">
              <a:solidFill>
                <a:schemeClr val="accent1"/>
              </a:solidFill>
            </a:rPr>
            <a:t>利用番号数分を</a:t>
          </a:r>
          <a:endParaRPr lang="en-US" altLang="ja-JP" sz="1050">
            <a:solidFill>
              <a:schemeClr val="accent1"/>
            </a:solidFill>
          </a:endParaRPr>
        </a:p>
        <a:p>
          <a:pPr algn="l">
            <a:defRPr/>
          </a:pPr>
          <a:r>
            <a:rPr lang="ja-JP" altLang="en-US" sz="1050">
              <a:solidFill>
                <a:schemeClr val="accent1"/>
              </a:solidFill>
            </a:rPr>
            <a:t>　　　　</a:t>
          </a:r>
          <a:r>
            <a:rPr lang="en-US" altLang="ja-JP" sz="1050">
              <a:solidFill>
                <a:schemeClr val="accent1"/>
              </a:solidFill>
            </a:rPr>
            <a:t>2</a:t>
          </a:r>
          <a:r>
            <a:rPr lang="ja-JP" altLang="en-US" sz="1050">
              <a:solidFill>
                <a:schemeClr val="accent1"/>
              </a:solidFill>
            </a:rPr>
            <a:t>キーずつ使用</a:t>
          </a:r>
        </a:p>
      </xdr:txBody>
    </xdr:sp>
    <xdr:clientData/>
  </xdr:twoCellAnchor>
  <xdr:twoCellAnchor>
    <xdr:from>
      <xdr:col>6</xdr:col>
      <xdr:colOff>5742</xdr:colOff>
      <xdr:row>83</xdr:row>
      <xdr:rowOff>203178</xdr:rowOff>
    </xdr:from>
    <xdr:to>
      <xdr:col>8</xdr:col>
      <xdr:colOff>203683</xdr:colOff>
      <xdr:row>84</xdr:row>
      <xdr:rowOff>209572</xdr:rowOff>
    </xdr:to>
    <xdr:sp macro="" textlink="">
      <xdr:nvSpPr>
        <xdr:cNvPr id="180" name="テキスト ボックス 134"/>
        <xdr:cNvSpPr txBox="1">
          <a:spLocks noChangeArrowheads="1"/>
        </xdr:cNvSpPr>
      </xdr:nvSpPr>
      <xdr:spPr bwMode="auto">
        <a:xfrm>
          <a:off x="1663092" y="20777178"/>
          <a:ext cx="750391"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6</xdr:col>
      <xdr:colOff>5742</xdr:colOff>
      <xdr:row>86</xdr:row>
      <xdr:rowOff>190543</xdr:rowOff>
    </xdr:from>
    <xdr:to>
      <xdr:col>9</xdr:col>
      <xdr:colOff>20141</xdr:colOff>
      <xdr:row>87</xdr:row>
      <xdr:rowOff>196937</xdr:rowOff>
    </xdr:to>
    <xdr:sp macro="" textlink="">
      <xdr:nvSpPr>
        <xdr:cNvPr id="181" name="テキスト ボックス 134"/>
        <xdr:cNvSpPr txBox="1">
          <a:spLocks noChangeArrowheads="1"/>
        </xdr:cNvSpPr>
      </xdr:nvSpPr>
      <xdr:spPr bwMode="auto">
        <a:xfrm>
          <a:off x="1663092" y="21507493"/>
          <a:ext cx="843074"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6</xdr:col>
      <xdr:colOff>5742</xdr:colOff>
      <xdr:row>89</xdr:row>
      <xdr:rowOff>222293</xdr:rowOff>
    </xdr:from>
    <xdr:to>
      <xdr:col>9</xdr:col>
      <xdr:colOff>20141</xdr:colOff>
      <xdr:row>90</xdr:row>
      <xdr:rowOff>228687</xdr:rowOff>
    </xdr:to>
    <xdr:sp macro="" textlink="">
      <xdr:nvSpPr>
        <xdr:cNvPr id="182" name="テキスト ボックス 134"/>
        <xdr:cNvSpPr txBox="1">
          <a:spLocks noChangeArrowheads="1"/>
        </xdr:cNvSpPr>
      </xdr:nvSpPr>
      <xdr:spPr bwMode="auto">
        <a:xfrm>
          <a:off x="1663092" y="22282193"/>
          <a:ext cx="843074"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17</xdr:col>
      <xdr:colOff>127000</xdr:colOff>
      <xdr:row>83</xdr:row>
      <xdr:rowOff>196893</xdr:rowOff>
    </xdr:from>
    <xdr:to>
      <xdr:col>20</xdr:col>
      <xdr:colOff>141399</xdr:colOff>
      <xdr:row>84</xdr:row>
      <xdr:rowOff>203287</xdr:rowOff>
    </xdr:to>
    <xdr:sp macro="" textlink="">
      <xdr:nvSpPr>
        <xdr:cNvPr id="183" name="テキスト ボックス 134"/>
        <xdr:cNvSpPr txBox="1">
          <a:spLocks noChangeArrowheads="1"/>
        </xdr:cNvSpPr>
      </xdr:nvSpPr>
      <xdr:spPr bwMode="auto">
        <a:xfrm>
          <a:off x="4822825" y="20770893"/>
          <a:ext cx="843074"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17</xdr:col>
      <xdr:colOff>127000</xdr:colOff>
      <xdr:row>86</xdr:row>
      <xdr:rowOff>190543</xdr:rowOff>
    </xdr:from>
    <xdr:to>
      <xdr:col>20</xdr:col>
      <xdr:colOff>141399</xdr:colOff>
      <xdr:row>87</xdr:row>
      <xdr:rowOff>196937</xdr:rowOff>
    </xdr:to>
    <xdr:sp macro="" textlink="">
      <xdr:nvSpPr>
        <xdr:cNvPr id="184" name="テキスト ボックス 134"/>
        <xdr:cNvSpPr txBox="1">
          <a:spLocks noChangeArrowheads="1"/>
        </xdr:cNvSpPr>
      </xdr:nvSpPr>
      <xdr:spPr bwMode="auto">
        <a:xfrm>
          <a:off x="4822825" y="21507493"/>
          <a:ext cx="843074"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17</xdr:col>
      <xdr:colOff>127000</xdr:colOff>
      <xdr:row>90</xdr:row>
      <xdr:rowOff>43</xdr:rowOff>
    </xdr:from>
    <xdr:to>
      <xdr:col>20</xdr:col>
      <xdr:colOff>141399</xdr:colOff>
      <xdr:row>91</xdr:row>
      <xdr:rowOff>6437</xdr:rowOff>
    </xdr:to>
    <xdr:sp macro="" textlink="">
      <xdr:nvSpPr>
        <xdr:cNvPr id="185" name="テキスト ボックス 134"/>
        <xdr:cNvSpPr txBox="1">
          <a:spLocks noChangeArrowheads="1"/>
        </xdr:cNvSpPr>
      </xdr:nvSpPr>
      <xdr:spPr bwMode="auto">
        <a:xfrm>
          <a:off x="4822825" y="22307593"/>
          <a:ext cx="843074"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p>
      </xdr:txBody>
    </xdr:sp>
    <xdr:clientData/>
  </xdr:twoCellAnchor>
  <xdr:twoCellAnchor>
    <xdr:from>
      <xdr:col>5</xdr:col>
      <xdr:colOff>139700</xdr:colOff>
      <xdr:row>83</xdr:row>
      <xdr:rowOff>44450</xdr:rowOff>
    </xdr:from>
    <xdr:to>
      <xdr:col>5</xdr:col>
      <xdr:colOff>228600</xdr:colOff>
      <xdr:row>85</xdr:row>
      <xdr:rowOff>120650</xdr:rowOff>
    </xdr:to>
    <xdr:sp macro="" textlink="">
      <xdr:nvSpPr>
        <xdr:cNvPr id="186" name="右中かっこ 185"/>
        <xdr:cNvSpPr/>
      </xdr:nvSpPr>
      <xdr:spPr>
        <a:xfrm>
          <a:off x="1520825" y="20618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86</xdr:row>
      <xdr:rowOff>50800</xdr:rowOff>
    </xdr:from>
    <xdr:to>
      <xdr:col>5</xdr:col>
      <xdr:colOff>228600</xdr:colOff>
      <xdr:row>88</xdr:row>
      <xdr:rowOff>127000</xdr:rowOff>
    </xdr:to>
    <xdr:sp macro="" textlink="">
      <xdr:nvSpPr>
        <xdr:cNvPr id="187" name="右中かっこ 186"/>
        <xdr:cNvSpPr/>
      </xdr:nvSpPr>
      <xdr:spPr>
        <a:xfrm>
          <a:off x="1520825" y="213677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89</xdr:row>
      <xdr:rowOff>82550</xdr:rowOff>
    </xdr:from>
    <xdr:to>
      <xdr:col>5</xdr:col>
      <xdr:colOff>228600</xdr:colOff>
      <xdr:row>91</xdr:row>
      <xdr:rowOff>158750</xdr:rowOff>
    </xdr:to>
    <xdr:sp macro="" textlink="">
      <xdr:nvSpPr>
        <xdr:cNvPr id="188" name="右中かっこ 187"/>
        <xdr:cNvSpPr/>
      </xdr:nvSpPr>
      <xdr:spPr>
        <a:xfrm>
          <a:off x="1520825" y="22142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83</xdr:row>
      <xdr:rowOff>44450</xdr:rowOff>
    </xdr:from>
    <xdr:to>
      <xdr:col>17</xdr:col>
      <xdr:colOff>50800</xdr:colOff>
      <xdr:row>85</xdr:row>
      <xdr:rowOff>120650</xdr:rowOff>
    </xdr:to>
    <xdr:sp macro="" textlink="">
      <xdr:nvSpPr>
        <xdr:cNvPr id="189" name="右中かっこ 188"/>
        <xdr:cNvSpPr/>
      </xdr:nvSpPr>
      <xdr:spPr>
        <a:xfrm>
          <a:off x="4667250" y="20618450"/>
          <a:ext cx="79375"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86</xdr:row>
      <xdr:rowOff>50800</xdr:rowOff>
    </xdr:from>
    <xdr:to>
      <xdr:col>17</xdr:col>
      <xdr:colOff>50800</xdr:colOff>
      <xdr:row>88</xdr:row>
      <xdr:rowOff>127000</xdr:rowOff>
    </xdr:to>
    <xdr:sp macro="" textlink="">
      <xdr:nvSpPr>
        <xdr:cNvPr id="190" name="右中かっこ 189"/>
        <xdr:cNvSpPr/>
      </xdr:nvSpPr>
      <xdr:spPr>
        <a:xfrm>
          <a:off x="4667250" y="21367750"/>
          <a:ext cx="79375"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89</xdr:row>
      <xdr:rowOff>82550</xdr:rowOff>
    </xdr:from>
    <xdr:to>
      <xdr:col>17</xdr:col>
      <xdr:colOff>50800</xdr:colOff>
      <xdr:row>91</xdr:row>
      <xdr:rowOff>158750</xdr:rowOff>
    </xdr:to>
    <xdr:sp macro="" textlink="">
      <xdr:nvSpPr>
        <xdr:cNvPr id="191" name="右中かっこ 190"/>
        <xdr:cNvSpPr/>
      </xdr:nvSpPr>
      <xdr:spPr>
        <a:xfrm>
          <a:off x="4667250" y="22142450"/>
          <a:ext cx="79375"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98</xdr:row>
      <xdr:rowOff>0</xdr:rowOff>
    </xdr:from>
    <xdr:to>
      <xdr:col>13</xdr:col>
      <xdr:colOff>50800</xdr:colOff>
      <xdr:row>116</xdr:row>
      <xdr:rowOff>88900</xdr:rowOff>
    </xdr:to>
    <xdr:sp macro="" textlink="">
      <xdr:nvSpPr>
        <xdr:cNvPr id="192" name="正方形/長方形 191"/>
        <xdr:cNvSpPr/>
      </xdr:nvSpPr>
      <xdr:spPr>
        <a:xfrm>
          <a:off x="981075" y="24288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165100</xdr:colOff>
      <xdr:row>99</xdr:row>
      <xdr:rowOff>6350</xdr:rowOff>
    </xdr:from>
    <xdr:to>
      <xdr:col>13</xdr:col>
      <xdr:colOff>25400</xdr:colOff>
      <xdr:row>102</xdr:row>
      <xdr:rowOff>50800</xdr:rowOff>
    </xdr:to>
    <xdr:sp macro="" textlink="">
      <xdr:nvSpPr>
        <xdr:cNvPr id="193" name="正方形/長方形 192"/>
        <xdr:cNvSpPr/>
      </xdr:nvSpPr>
      <xdr:spPr>
        <a:xfrm>
          <a:off x="993775" y="245427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25400</xdr:colOff>
      <xdr:row>99</xdr:row>
      <xdr:rowOff>44450</xdr:rowOff>
    </xdr:from>
    <xdr:to>
      <xdr:col>9</xdr:col>
      <xdr:colOff>215900</xdr:colOff>
      <xdr:row>100</xdr:row>
      <xdr:rowOff>0</xdr:rowOff>
    </xdr:to>
    <xdr:sp macro="" textlink="">
      <xdr:nvSpPr>
        <xdr:cNvPr id="194" name="角丸四角形 193"/>
        <xdr:cNvSpPr/>
      </xdr:nvSpPr>
      <xdr:spPr>
        <a:xfrm>
          <a:off x="1958975" y="24580850"/>
          <a:ext cx="74295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241300</xdr:colOff>
      <xdr:row>102</xdr:row>
      <xdr:rowOff>228600</xdr:rowOff>
    </xdr:from>
    <xdr:to>
      <xdr:col>11</xdr:col>
      <xdr:colOff>38100</xdr:colOff>
      <xdr:row>104</xdr:row>
      <xdr:rowOff>25400</xdr:rowOff>
    </xdr:to>
    <xdr:sp macro="" textlink="">
      <xdr:nvSpPr>
        <xdr:cNvPr id="195" name="角丸四角形 194"/>
        <xdr:cNvSpPr/>
      </xdr:nvSpPr>
      <xdr:spPr>
        <a:xfrm>
          <a:off x="1069975" y="255079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4</xdr:col>
      <xdr:colOff>31750</xdr:colOff>
      <xdr:row>103</xdr:row>
      <xdr:rowOff>38100</xdr:rowOff>
    </xdr:from>
    <xdr:to>
      <xdr:col>4</xdr:col>
      <xdr:colOff>209550</xdr:colOff>
      <xdr:row>103</xdr:row>
      <xdr:rowOff>215900</xdr:rowOff>
    </xdr:to>
    <xdr:sp macro="" textlink="">
      <xdr:nvSpPr>
        <xdr:cNvPr id="196" name="角丸四角形 195"/>
        <xdr:cNvSpPr/>
      </xdr:nvSpPr>
      <xdr:spPr>
        <a:xfrm>
          <a:off x="1136650" y="255651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104</xdr:row>
      <xdr:rowOff>127000</xdr:rowOff>
    </xdr:from>
    <xdr:to>
      <xdr:col>11</xdr:col>
      <xdr:colOff>38100</xdr:colOff>
      <xdr:row>105</xdr:row>
      <xdr:rowOff>171450</xdr:rowOff>
    </xdr:to>
    <xdr:sp macro="" textlink="">
      <xdr:nvSpPr>
        <xdr:cNvPr id="197" name="角丸四角形 196"/>
        <xdr:cNvSpPr/>
      </xdr:nvSpPr>
      <xdr:spPr>
        <a:xfrm>
          <a:off x="1069975" y="25901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4</xdr:col>
      <xdr:colOff>31750</xdr:colOff>
      <xdr:row>104</xdr:row>
      <xdr:rowOff>184150</xdr:rowOff>
    </xdr:from>
    <xdr:to>
      <xdr:col>4</xdr:col>
      <xdr:colOff>209550</xdr:colOff>
      <xdr:row>105</xdr:row>
      <xdr:rowOff>114300</xdr:rowOff>
    </xdr:to>
    <xdr:sp macro="" textlink="">
      <xdr:nvSpPr>
        <xdr:cNvPr id="198" name="角丸四角形 197"/>
        <xdr:cNvSpPr/>
      </xdr:nvSpPr>
      <xdr:spPr>
        <a:xfrm>
          <a:off x="1136650" y="25958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106</xdr:row>
      <xdr:rowOff>12700</xdr:rowOff>
    </xdr:from>
    <xdr:to>
      <xdr:col>11</xdr:col>
      <xdr:colOff>38100</xdr:colOff>
      <xdr:row>107</xdr:row>
      <xdr:rowOff>57150</xdr:rowOff>
    </xdr:to>
    <xdr:sp macro="" textlink="">
      <xdr:nvSpPr>
        <xdr:cNvPr id="199" name="角丸四角形 198"/>
        <xdr:cNvSpPr/>
      </xdr:nvSpPr>
      <xdr:spPr>
        <a:xfrm>
          <a:off x="1069975" y="26282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4</xdr:col>
      <xdr:colOff>31750</xdr:colOff>
      <xdr:row>106</xdr:row>
      <xdr:rowOff>69850</xdr:rowOff>
    </xdr:from>
    <xdr:to>
      <xdr:col>4</xdr:col>
      <xdr:colOff>209550</xdr:colOff>
      <xdr:row>107</xdr:row>
      <xdr:rowOff>0</xdr:rowOff>
    </xdr:to>
    <xdr:sp macro="" textlink="">
      <xdr:nvSpPr>
        <xdr:cNvPr id="200" name="角丸四角形 199"/>
        <xdr:cNvSpPr/>
      </xdr:nvSpPr>
      <xdr:spPr>
        <a:xfrm>
          <a:off x="1136650" y="26339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107</xdr:row>
      <xdr:rowOff>146050</xdr:rowOff>
    </xdr:from>
    <xdr:to>
      <xdr:col>11</xdr:col>
      <xdr:colOff>38100</xdr:colOff>
      <xdr:row>108</xdr:row>
      <xdr:rowOff>190500</xdr:rowOff>
    </xdr:to>
    <xdr:sp macro="" textlink="">
      <xdr:nvSpPr>
        <xdr:cNvPr id="201" name="角丸四角形 200"/>
        <xdr:cNvSpPr/>
      </xdr:nvSpPr>
      <xdr:spPr>
        <a:xfrm>
          <a:off x="1069975" y="26663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4</xdr:col>
      <xdr:colOff>31750</xdr:colOff>
      <xdr:row>107</xdr:row>
      <xdr:rowOff>203200</xdr:rowOff>
    </xdr:from>
    <xdr:to>
      <xdr:col>4</xdr:col>
      <xdr:colOff>209550</xdr:colOff>
      <xdr:row>108</xdr:row>
      <xdr:rowOff>133350</xdr:rowOff>
    </xdr:to>
    <xdr:sp macro="" textlink="">
      <xdr:nvSpPr>
        <xdr:cNvPr id="202" name="角丸四角形 201"/>
        <xdr:cNvSpPr/>
      </xdr:nvSpPr>
      <xdr:spPr>
        <a:xfrm>
          <a:off x="1136650" y="26720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109</xdr:row>
      <xdr:rowOff>44450</xdr:rowOff>
    </xdr:from>
    <xdr:to>
      <xdr:col>11</xdr:col>
      <xdr:colOff>38100</xdr:colOff>
      <xdr:row>110</xdr:row>
      <xdr:rowOff>88900</xdr:rowOff>
    </xdr:to>
    <xdr:sp macro="" textlink="">
      <xdr:nvSpPr>
        <xdr:cNvPr id="203" name="角丸四角形 202"/>
        <xdr:cNvSpPr/>
      </xdr:nvSpPr>
      <xdr:spPr>
        <a:xfrm>
          <a:off x="1069975" y="270573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4</xdr:col>
      <xdr:colOff>31750</xdr:colOff>
      <xdr:row>109</xdr:row>
      <xdr:rowOff>101600</xdr:rowOff>
    </xdr:from>
    <xdr:to>
      <xdr:col>4</xdr:col>
      <xdr:colOff>209550</xdr:colOff>
      <xdr:row>110</xdr:row>
      <xdr:rowOff>31750</xdr:rowOff>
    </xdr:to>
    <xdr:sp macro="" textlink="">
      <xdr:nvSpPr>
        <xdr:cNvPr id="204" name="角丸四角形 203"/>
        <xdr:cNvSpPr/>
      </xdr:nvSpPr>
      <xdr:spPr>
        <a:xfrm>
          <a:off x="1136650" y="27114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110</xdr:row>
      <xdr:rowOff>165100</xdr:rowOff>
    </xdr:from>
    <xdr:to>
      <xdr:col>11</xdr:col>
      <xdr:colOff>38100</xdr:colOff>
      <xdr:row>111</xdr:row>
      <xdr:rowOff>209550</xdr:rowOff>
    </xdr:to>
    <xdr:sp macro="" textlink="">
      <xdr:nvSpPr>
        <xdr:cNvPr id="205" name="角丸四角形 204"/>
        <xdr:cNvSpPr/>
      </xdr:nvSpPr>
      <xdr:spPr>
        <a:xfrm>
          <a:off x="1069975" y="27425650"/>
          <a:ext cx="20066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4</xdr:col>
      <xdr:colOff>31750</xdr:colOff>
      <xdr:row>110</xdr:row>
      <xdr:rowOff>222250</xdr:rowOff>
    </xdr:from>
    <xdr:to>
      <xdr:col>4</xdr:col>
      <xdr:colOff>209550</xdr:colOff>
      <xdr:row>111</xdr:row>
      <xdr:rowOff>152400</xdr:rowOff>
    </xdr:to>
    <xdr:sp macro="" textlink="">
      <xdr:nvSpPr>
        <xdr:cNvPr id="206" name="角丸四角形 205"/>
        <xdr:cNvSpPr/>
      </xdr:nvSpPr>
      <xdr:spPr>
        <a:xfrm>
          <a:off x="1136650" y="27482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112</xdr:row>
      <xdr:rowOff>114300</xdr:rowOff>
    </xdr:from>
    <xdr:to>
      <xdr:col>10</xdr:col>
      <xdr:colOff>107950</xdr:colOff>
      <xdr:row>114</xdr:row>
      <xdr:rowOff>101600</xdr:rowOff>
    </xdr:to>
    <xdr:sp macro="" textlink="">
      <xdr:nvSpPr>
        <xdr:cNvPr id="207" name="角丸四角形 206"/>
        <xdr:cNvSpPr/>
      </xdr:nvSpPr>
      <xdr:spPr>
        <a:xfrm>
          <a:off x="1647825" y="27870150"/>
          <a:ext cx="1222375"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88900</xdr:colOff>
      <xdr:row>112</xdr:row>
      <xdr:rowOff>152400</xdr:rowOff>
    </xdr:from>
    <xdr:to>
      <xdr:col>8</xdr:col>
      <xdr:colOff>260350</xdr:colOff>
      <xdr:row>113</xdr:row>
      <xdr:rowOff>146050</xdr:rowOff>
    </xdr:to>
    <xdr:sp macro="" textlink="">
      <xdr:nvSpPr>
        <xdr:cNvPr id="208" name="大かっこ 207"/>
        <xdr:cNvSpPr/>
      </xdr:nvSpPr>
      <xdr:spPr>
        <a:xfrm>
          <a:off x="2022475" y="27908250"/>
          <a:ext cx="447675"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103</xdr:row>
      <xdr:rowOff>44450</xdr:rowOff>
    </xdr:from>
    <xdr:to>
      <xdr:col>12</xdr:col>
      <xdr:colOff>120650</xdr:colOff>
      <xdr:row>103</xdr:row>
      <xdr:rowOff>209550</xdr:rowOff>
    </xdr:to>
    <xdr:sp macro="" textlink="">
      <xdr:nvSpPr>
        <xdr:cNvPr id="209" name="円/楕円 208"/>
        <xdr:cNvSpPr/>
      </xdr:nvSpPr>
      <xdr:spPr>
        <a:xfrm>
          <a:off x="3279775" y="255714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104</xdr:row>
      <xdr:rowOff>190500</xdr:rowOff>
    </xdr:from>
    <xdr:to>
      <xdr:col>12</xdr:col>
      <xdr:colOff>120650</xdr:colOff>
      <xdr:row>105</xdr:row>
      <xdr:rowOff>107950</xdr:rowOff>
    </xdr:to>
    <xdr:sp macro="" textlink="">
      <xdr:nvSpPr>
        <xdr:cNvPr id="210" name="円/楕円 209"/>
        <xdr:cNvSpPr/>
      </xdr:nvSpPr>
      <xdr:spPr>
        <a:xfrm>
          <a:off x="3279775" y="25965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106</xdr:row>
      <xdr:rowOff>76200</xdr:rowOff>
    </xdr:from>
    <xdr:to>
      <xdr:col>12</xdr:col>
      <xdr:colOff>120650</xdr:colOff>
      <xdr:row>106</xdr:row>
      <xdr:rowOff>241300</xdr:rowOff>
    </xdr:to>
    <xdr:sp macro="" textlink="">
      <xdr:nvSpPr>
        <xdr:cNvPr id="211" name="円/楕円 210"/>
        <xdr:cNvSpPr/>
      </xdr:nvSpPr>
      <xdr:spPr>
        <a:xfrm>
          <a:off x="3279775" y="26346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107</xdr:row>
      <xdr:rowOff>209550</xdr:rowOff>
    </xdr:from>
    <xdr:to>
      <xdr:col>12</xdr:col>
      <xdr:colOff>120650</xdr:colOff>
      <xdr:row>108</xdr:row>
      <xdr:rowOff>127000</xdr:rowOff>
    </xdr:to>
    <xdr:sp macro="" textlink="">
      <xdr:nvSpPr>
        <xdr:cNvPr id="212" name="円/楕円 211"/>
        <xdr:cNvSpPr/>
      </xdr:nvSpPr>
      <xdr:spPr>
        <a:xfrm>
          <a:off x="3279775" y="26727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109</xdr:row>
      <xdr:rowOff>107950</xdr:rowOff>
    </xdr:from>
    <xdr:to>
      <xdr:col>12</xdr:col>
      <xdr:colOff>120650</xdr:colOff>
      <xdr:row>110</xdr:row>
      <xdr:rowOff>25400</xdr:rowOff>
    </xdr:to>
    <xdr:sp macro="" textlink="">
      <xdr:nvSpPr>
        <xdr:cNvPr id="213" name="円/楕円 212"/>
        <xdr:cNvSpPr/>
      </xdr:nvSpPr>
      <xdr:spPr>
        <a:xfrm>
          <a:off x="3279775" y="271208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110</xdr:row>
      <xdr:rowOff>228600</xdr:rowOff>
    </xdr:from>
    <xdr:to>
      <xdr:col>12</xdr:col>
      <xdr:colOff>120650</xdr:colOff>
      <xdr:row>111</xdr:row>
      <xdr:rowOff>146050</xdr:rowOff>
    </xdr:to>
    <xdr:sp macro="" textlink="">
      <xdr:nvSpPr>
        <xdr:cNvPr id="214" name="円/楕円 213"/>
        <xdr:cNvSpPr/>
      </xdr:nvSpPr>
      <xdr:spPr>
        <a:xfrm>
          <a:off x="3279775" y="27489150"/>
          <a:ext cx="155575"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98</xdr:row>
      <xdr:rowOff>0</xdr:rowOff>
    </xdr:from>
    <xdr:to>
      <xdr:col>24</xdr:col>
      <xdr:colOff>158750</xdr:colOff>
      <xdr:row>116</xdr:row>
      <xdr:rowOff>88900</xdr:rowOff>
    </xdr:to>
    <xdr:sp macro="" textlink="">
      <xdr:nvSpPr>
        <xdr:cNvPr id="215" name="正方形/長方形 214"/>
        <xdr:cNvSpPr/>
      </xdr:nvSpPr>
      <xdr:spPr>
        <a:xfrm>
          <a:off x="4127500" y="24288750"/>
          <a:ext cx="266065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99</xdr:row>
      <xdr:rowOff>6350</xdr:rowOff>
    </xdr:from>
    <xdr:to>
      <xdr:col>24</xdr:col>
      <xdr:colOff>133350</xdr:colOff>
      <xdr:row>102</xdr:row>
      <xdr:rowOff>50800</xdr:rowOff>
    </xdr:to>
    <xdr:sp macro="" textlink="">
      <xdr:nvSpPr>
        <xdr:cNvPr id="216" name="正方形/長方形 215"/>
        <xdr:cNvSpPr/>
      </xdr:nvSpPr>
      <xdr:spPr>
        <a:xfrm>
          <a:off x="4140200" y="24542750"/>
          <a:ext cx="262255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99</xdr:row>
      <xdr:rowOff>44450</xdr:rowOff>
    </xdr:from>
    <xdr:to>
      <xdr:col>21</xdr:col>
      <xdr:colOff>38100</xdr:colOff>
      <xdr:row>100</xdr:row>
      <xdr:rowOff>0</xdr:rowOff>
    </xdr:to>
    <xdr:sp macro="" textlink="">
      <xdr:nvSpPr>
        <xdr:cNvPr id="217" name="角丸四角形 216"/>
        <xdr:cNvSpPr/>
      </xdr:nvSpPr>
      <xdr:spPr>
        <a:xfrm>
          <a:off x="5105400" y="24580850"/>
          <a:ext cx="733425"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102</xdr:row>
      <xdr:rowOff>228600</xdr:rowOff>
    </xdr:from>
    <xdr:to>
      <xdr:col>22</xdr:col>
      <xdr:colOff>146050</xdr:colOff>
      <xdr:row>104</xdr:row>
      <xdr:rowOff>25400</xdr:rowOff>
    </xdr:to>
    <xdr:sp macro="" textlink="">
      <xdr:nvSpPr>
        <xdr:cNvPr id="218" name="角丸四角形 217"/>
        <xdr:cNvSpPr/>
      </xdr:nvSpPr>
      <xdr:spPr>
        <a:xfrm>
          <a:off x="4206875" y="255079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15</xdr:col>
      <xdr:colOff>139700</xdr:colOff>
      <xdr:row>103</xdr:row>
      <xdr:rowOff>38100</xdr:rowOff>
    </xdr:from>
    <xdr:to>
      <xdr:col>16</xdr:col>
      <xdr:colOff>31750</xdr:colOff>
      <xdr:row>103</xdr:row>
      <xdr:rowOff>215900</xdr:rowOff>
    </xdr:to>
    <xdr:sp macro="" textlink="">
      <xdr:nvSpPr>
        <xdr:cNvPr id="219" name="角丸四角形 218"/>
        <xdr:cNvSpPr/>
      </xdr:nvSpPr>
      <xdr:spPr>
        <a:xfrm>
          <a:off x="4283075" y="255651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104</xdr:row>
      <xdr:rowOff>127000</xdr:rowOff>
    </xdr:from>
    <xdr:to>
      <xdr:col>22</xdr:col>
      <xdr:colOff>146050</xdr:colOff>
      <xdr:row>105</xdr:row>
      <xdr:rowOff>171450</xdr:rowOff>
    </xdr:to>
    <xdr:sp macro="" textlink="">
      <xdr:nvSpPr>
        <xdr:cNvPr id="220" name="角丸四角形 219"/>
        <xdr:cNvSpPr/>
      </xdr:nvSpPr>
      <xdr:spPr>
        <a:xfrm>
          <a:off x="4206875" y="25901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15</xdr:col>
      <xdr:colOff>139700</xdr:colOff>
      <xdr:row>104</xdr:row>
      <xdr:rowOff>184150</xdr:rowOff>
    </xdr:from>
    <xdr:to>
      <xdr:col>16</xdr:col>
      <xdr:colOff>31750</xdr:colOff>
      <xdr:row>105</xdr:row>
      <xdr:rowOff>114300</xdr:rowOff>
    </xdr:to>
    <xdr:sp macro="" textlink="">
      <xdr:nvSpPr>
        <xdr:cNvPr id="221" name="角丸四角形 220"/>
        <xdr:cNvSpPr/>
      </xdr:nvSpPr>
      <xdr:spPr>
        <a:xfrm>
          <a:off x="4283075" y="25958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106</xdr:row>
      <xdr:rowOff>12700</xdr:rowOff>
    </xdr:from>
    <xdr:to>
      <xdr:col>22</xdr:col>
      <xdr:colOff>146050</xdr:colOff>
      <xdr:row>107</xdr:row>
      <xdr:rowOff>57150</xdr:rowOff>
    </xdr:to>
    <xdr:sp macro="" textlink="">
      <xdr:nvSpPr>
        <xdr:cNvPr id="222" name="角丸四角形 221"/>
        <xdr:cNvSpPr/>
      </xdr:nvSpPr>
      <xdr:spPr>
        <a:xfrm>
          <a:off x="4206875" y="26282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15</xdr:col>
      <xdr:colOff>139700</xdr:colOff>
      <xdr:row>106</xdr:row>
      <xdr:rowOff>69850</xdr:rowOff>
    </xdr:from>
    <xdr:to>
      <xdr:col>16</xdr:col>
      <xdr:colOff>31750</xdr:colOff>
      <xdr:row>107</xdr:row>
      <xdr:rowOff>0</xdr:rowOff>
    </xdr:to>
    <xdr:sp macro="" textlink="">
      <xdr:nvSpPr>
        <xdr:cNvPr id="223" name="角丸四角形 222"/>
        <xdr:cNvSpPr/>
      </xdr:nvSpPr>
      <xdr:spPr>
        <a:xfrm>
          <a:off x="4283075" y="26339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107</xdr:row>
      <xdr:rowOff>146050</xdr:rowOff>
    </xdr:from>
    <xdr:to>
      <xdr:col>22</xdr:col>
      <xdr:colOff>146050</xdr:colOff>
      <xdr:row>108</xdr:row>
      <xdr:rowOff>190500</xdr:rowOff>
    </xdr:to>
    <xdr:sp macro="" textlink="">
      <xdr:nvSpPr>
        <xdr:cNvPr id="224" name="角丸四角形 223"/>
        <xdr:cNvSpPr/>
      </xdr:nvSpPr>
      <xdr:spPr>
        <a:xfrm>
          <a:off x="4206875" y="26663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15</xdr:col>
      <xdr:colOff>139700</xdr:colOff>
      <xdr:row>107</xdr:row>
      <xdr:rowOff>203200</xdr:rowOff>
    </xdr:from>
    <xdr:to>
      <xdr:col>16</xdr:col>
      <xdr:colOff>31750</xdr:colOff>
      <xdr:row>108</xdr:row>
      <xdr:rowOff>133350</xdr:rowOff>
    </xdr:to>
    <xdr:sp macro="" textlink="">
      <xdr:nvSpPr>
        <xdr:cNvPr id="225" name="角丸四角形 224"/>
        <xdr:cNvSpPr/>
      </xdr:nvSpPr>
      <xdr:spPr>
        <a:xfrm>
          <a:off x="4283075" y="26720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109</xdr:row>
      <xdr:rowOff>44450</xdr:rowOff>
    </xdr:from>
    <xdr:to>
      <xdr:col>22</xdr:col>
      <xdr:colOff>146050</xdr:colOff>
      <xdr:row>110</xdr:row>
      <xdr:rowOff>88900</xdr:rowOff>
    </xdr:to>
    <xdr:sp macro="" textlink="">
      <xdr:nvSpPr>
        <xdr:cNvPr id="226" name="角丸四角形 225"/>
        <xdr:cNvSpPr/>
      </xdr:nvSpPr>
      <xdr:spPr>
        <a:xfrm>
          <a:off x="4206875" y="270573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15</xdr:col>
      <xdr:colOff>139700</xdr:colOff>
      <xdr:row>109</xdr:row>
      <xdr:rowOff>101600</xdr:rowOff>
    </xdr:from>
    <xdr:to>
      <xdr:col>16</xdr:col>
      <xdr:colOff>31750</xdr:colOff>
      <xdr:row>110</xdr:row>
      <xdr:rowOff>31750</xdr:rowOff>
    </xdr:to>
    <xdr:sp macro="" textlink="">
      <xdr:nvSpPr>
        <xdr:cNvPr id="227" name="角丸四角形 226"/>
        <xdr:cNvSpPr/>
      </xdr:nvSpPr>
      <xdr:spPr>
        <a:xfrm>
          <a:off x="4283075" y="271145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110</xdr:row>
      <xdr:rowOff>165100</xdr:rowOff>
    </xdr:from>
    <xdr:to>
      <xdr:col>22</xdr:col>
      <xdr:colOff>146050</xdr:colOff>
      <xdr:row>111</xdr:row>
      <xdr:rowOff>209550</xdr:rowOff>
    </xdr:to>
    <xdr:sp macro="" textlink="">
      <xdr:nvSpPr>
        <xdr:cNvPr id="228" name="角丸四角形 227"/>
        <xdr:cNvSpPr/>
      </xdr:nvSpPr>
      <xdr:spPr>
        <a:xfrm>
          <a:off x="4206875" y="27425650"/>
          <a:ext cx="2016125"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15</xdr:col>
      <xdr:colOff>139700</xdr:colOff>
      <xdr:row>110</xdr:row>
      <xdr:rowOff>222250</xdr:rowOff>
    </xdr:from>
    <xdr:to>
      <xdr:col>16</xdr:col>
      <xdr:colOff>31750</xdr:colOff>
      <xdr:row>111</xdr:row>
      <xdr:rowOff>152400</xdr:rowOff>
    </xdr:to>
    <xdr:sp macro="" textlink="">
      <xdr:nvSpPr>
        <xdr:cNvPr id="229" name="角丸四角形 228"/>
        <xdr:cNvSpPr/>
      </xdr:nvSpPr>
      <xdr:spPr>
        <a:xfrm>
          <a:off x="4283075" y="27482800"/>
          <a:ext cx="168275"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112</xdr:row>
      <xdr:rowOff>114300</xdr:rowOff>
    </xdr:from>
    <xdr:to>
      <xdr:col>21</xdr:col>
      <xdr:colOff>215900</xdr:colOff>
      <xdr:row>114</xdr:row>
      <xdr:rowOff>101600</xdr:rowOff>
    </xdr:to>
    <xdr:sp macro="" textlink="">
      <xdr:nvSpPr>
        <xdr:cNvPr id="230" name="角丸四角形 229"/>
        <xdr:cNvSpPr/>
      </xdr:nvSpPr>
      <xdr:spPr>
        <a:xfrm>
          <a:off x="4784725" y="27870150"/>
          <a:ext cx="12319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112</xdr:row>
      <xdr:rowOff>152400</xdr:rowOff>
    </xdr:from>
    <xdr:to>
      <xdr:col>20</xdr:col>
      <xdr:colOff>82550</xdr:colOff>
      <xdr:row>113</xdr:row>
      <xdr:rowOff>146050</xdr:rowOff>
    </xdr:to>
    <xdr:sp macro="" textlink="">
      <xdr:nvSpPr>
        <xdr:cNvPr id="231" name="大かっこ 230"/>
        <xdr:cNvSpPr/>
      </xdr:nvSpPr>
      <xdr:spPr>
        <a:xfrm>
          <a:off x="5168900" y="27908250"/>
          <a:ext cx="43815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103</xdr:row>
      <xdr:rowOff>44450</xdr:rowOff>
    </xdr:from>
    <xdr:to>
      <xdr:col>23</xdr:col>
      <xdr:colOff>228600</xdr:colOff>
      <xdr:row>103</xdr:row>
      <xdr:rowOff>209550</xdr:rowOff>
    </xdr:to>
    <xdr:sp macro="" textlink="">
      <xdr:nvSpPr>
        <xdr:cNvPr id="232" name="円/楕円 231"/>
        <xdr:cNvSpPr/>
      </xdr:nvSpPr>
      <xdr:spPr>
        <a:xfrm>
          <a:off x="6416675" y="25571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104</xdr:row>
      <xdr:rowOff>190500</xdr:rowOff>
    </xdr:from>
    <xdr:to>
      <xdr:col>23</xdr:col>
      <xdr:colOff>228600</xdr:colOff>
      <xdr:row>105</xdr:row>
      <xdr:rowOff>107950</xdr:rowOff>
    </xdr:to>
    <xdr:sp macro="" textlink="">
      <xdr:nvSpPr>
        <xdr:cNvPr id="233" name="円/楕円 232"/>
        <xdr:cNvSpPr/>
      </xdr:nvSpPr>
      <xdr:spPr>
        <a:xfrm>
          <a:off x="6416675" y="25965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106</xdr:row>
      <xdr:rowOff>76200</xdr:rowOff>
    </xdr:from>
    <xdr:to>
      <xdr:col>23</xdr:col>
      <xdr:colOff>228600</xdr:colOff>
      <xdr:row>106</xdr:row>
      <xdr:rowOff>241300</xdr:rowOff>
    </xdr:to>
    <xdr:sp macro="" textlink="">
      <xdr:nvSpPr>
        <xdr:cNvPr id="234" name="円/楕円 233"/>
        <xdr:cNvSpPr/>
      </xdr:nvSpPr>
      <xdr:spPr>
        <a:xfrm>
          <a:off x="6416675" y="26346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107</xdr:row>
      <xdr:rowOff>209550</xdr:rowOff>
    </xdr:from>
    <xdr:to>
      <xdr:col>23</xdr:col>
      <xdr:colOff>228600</xdr:colOff>
      <xdr:row>108</xdr:row>
      <xdr:rowOff>127000</xdr:rowOff>
    </xdr:to>
    <xdr:sp macro="" textlink="">
      <xdr:nvSpPr>
        <xdr:cNvPr id="235" name="円/楕円 234"/>
        <xdr:cNvSpPr/>
      </xdr:nvSpPr>
      <xdr:spPr>
        <a:xfrm>
          <a:off x="6416675" y="26727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109</xdr:row>
      <xdr:rowOff>107950</xdr:rowOff>
    </xdr:from>
    <xdr:to>
      <xdr:col>23</xdr:col>
      <xdr:colOff>228600</xdr:colOff>
      <xdr:row>110</xdr:row>
      <xdr:rowOff>25400</xdr:rowOff>
    </xdr:to>
    <xdr:sp macro="" textlink="">
      <xdr:nvSpPr>
        <xdr:cNvPr id="236" name="円/楕円 235"/>
        <xdr:cNvSpPr/>
      </xdr:nvSpPr>
      <xdr:spPr>
        <a:xfrm>
          <a:off x="6416675" y="2712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110</xdr:row>
      <xdr:rowOff>228600</xdr:rowOff>
    </xdr:from>
    <xdr:to>
      <xdr:col>23</xdr:col>
      <xdr:colOff>228600</xdr:colOff>
      <xdr:row>111</xdr:row>
      <xdr:rowOff>146050</xdr:rowOff>
    </xdr:to>
    <xdr:sp macro="" textlink="">
      <xdr:nvSpPr>
        <xdr:cNvPr id="237" name="円/楕円 236"/>
        <xdr:cNvSpPr/>
      </xdr:nvSpPr>
      <xdr:spPr>
        <a:xfrm>
          <a:off x="6416675" y="27489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114</xdr:row>
      <xdr:rowOff>203200</xdr:rowOff>
    </xdr:from>
    <xdr:to>
      <xdr:col>13</xdr:col>
      <xdr:colOff>25400</xdr:colOff>
      <xdr:row>114</xdr:row>
      <xdr:rowOff>203200</xdr:rowOff>
    </xdr:to>
    <xdr:cxnSp macro="">
      <xdr:nvCxnSpPr>
        <xdr:cNvPr id="238" name="直線コネクタ 237"/>
        <xdr:cNvCxnSpPr/>
      </xdr:nvCxnSpPr>
      <xdr:spPr>
        <a:xfrm>
          <a:off x="981075" y="28454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247650</xdr:colOff>
      <xdr:row>114</xdr:row>
      <xdr:rowOff>203200</xdr:rowOff>
    </xdr:from>
    <xdr:to>
      <xdr:col>24</xdr:col>
      <xdr:colOff>120650</xdr:colOff>
      <xdr:row>114</xdr:row>
      <xdr:rowOff>203200</xdr:rowOff>
    </xdr:to>
    <xdr:cxnSp macro="">
      <xdr:nvCxnSpPr>
        <xdr:cNvPr id="239" name="直線コネクタ 238"/>
        <xdr:cNvCxnSpPr/>
      </xdr:nvCxnSpPr>
      <xdr:spPr>
        <a:xfrm>
          <a:off x="4114800" y="28454350"/>
          <a:ext cx="26352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102</xdr:row>
      <xdr:rowOff>177800</xdr:rowOff>
    </xdr:from>
    <xdr:to>
      <xdr:col>24</xdr:col>
      <xdr:colOff>82550</xdr:colOff>
      <xdr:row>105</xdr:row>
      <xdr:rowOff>209550</xdr:rowOff>
    </xdr:to>
    <xdr:sp macro="" textlink="">
      <xdr:nvSpPr>
        <xdr:cNvPr id="240" name="角丸四角形 239"/>
        <xdr:cNvSpPr/>
      </xdr:nvSpPr>
      <xdr:spPr>
        <a:xfrm>
          <a:off x="4168775" y="25457150"/>
          <a:ext cx="2543175" cy="774700"/>
        </a:xfrm>
        <a:prstGeom prst="roundRect">
          <a:avLst/>
        </a:prstGeom>
        <a:ln w="19050">
          <a:solidFill>
            <a:srgbClr val="CC00CC"/>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12700</xdr:colOff>
      <xdr:row>108</xdr:row>
      <xdr:rowOff>228600</xdr:rowOff>
    </xdr:from>
    <xdr:to>
      <xdr:col>24</xdr:col>
      <xdr:colOff>44450</xdr:colOff>
      <xdr:row>112</xdr:row>
      <xdr:rowOff>38100</xdr:rowOff>
    </xdr:to>
    <xdr:sp macro="" textlink="">
      <xdr:nvSpPr>
        <xdr:cNvPr id="241" name="角丸四角形 240"/>
        <xdr:cNvSpPr/>
      </xdr:nvSpPr>
      <xdr:spPr>
        <a:xfrm>
          <a:off x="4156075" y="26993850"/>
          <a:ext cx="2517775" cy="800100"/>
        </a:xfrm>
        <a:prstGeom prst="roundRect">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16</xdr:col>
      <xdr:colOff>213456</xdr:colOff>
      <xdr:row>111</xdr:row>
      <xdr:rowOff>40667</xdr:rowOff>
    </xdr:from>
    <xdr:to>
      <xdr:col>21</xdr:col>
      <xdr:colOff>245004</xdr:colOff>
      <xdr:row>112</xdr:row>
      <xdr:rowOff>148747</xdr:rowOff>
    </xdr:to>
    <xdr:sp macro="" textlink="">
      <xdr:nvSpPr>
        <xdr:cNvPr id="242" name="テキスト ボックス 134"/>
        <xdr:cNvSpPr txBox="1">
          <a:spLocks noChangeArrowheads="1"/>
        </xdr:cNvSpPr>
      </xdr:nvSpPr>
      <xdr:spPr bwMode="auto">
        <a:xfrm>
          <a:off x="4633056" y="27548867"/>
          <a:ext cx="1412673" cy="3557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13</xdr:col>
      <xdr:colOff>241495</xdr:colOff>
      <xdr:row>101</xdr:row>
      <xdr:rowOff>89510</xdr:rowOff>
    </xdr:from>
    <xdr:to>
      <xdr:col>24</xdr:col>
      <xdr:colOff>184151</xdr:colOff>
      <xdr:row>102</xdr:row>
      <xdr:rowOff>197590</xdr:rowOff>
    </xdr:to>
    <xdr:sp macro="" textlink="">
      <xdr:nvSpPr>
        <xdr:cNvPr id="243" name="テキスト ボックス 134"/>
        <xdr:cNvSpPr txBox="1">
          <a:spLocks noChangeArrowheads="1"/>
        </xdr:cNvSpPr>
      </xdr:nvSpPr>
      <xdr:spPr bwMode="auto">
        <a:xfrm>
          <a:off x="3832420" y="25121210"/>
          <a:ext cx="2981131" cy="355730"/>
        </a:xfrm>
        <a:prstGeom prst="rect">
          <a:avLst/>
        </a:prstGeom>
        <a:solidFill>
          <a:schemeClr val="bg1"/>
        </a:solidFill>
        <a:ln>
          <a:noFill/>
        </a:ln>
        <a:extLst/>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18</xdr:col>
      <xdr:colOff>209733</xdr:colOff>
      <xdr:row>102</xdr:row>
      <xdr:rowOff>245207</xdr:rowOff>
    </xdr:from>
    <xdr:to>
      <xdr:col>21</xdr:col>
      <xdr:colOff>245208</xdr:colOff>
      <xdr:row>104</xdr:row>
      <xdr:rowOff>30285</xdr:rowOff>
    </xdr:to>
    <xdr:sp macro="" textlink="">
      <xdr:nvSpPr>
        <xdr:cNvPr id="244" name="テキスト ボックス 48"/>
        <xdr:cNvSpPr>
          <a:spLocks noChangeArrowheads="1"/>
        </xdr:cNvSpPr>
      </xdr:nvSpPr>
      <xdr:spPr bwMode="auto">
        <a:xfrm>
          <a:off x="5181783" y="25524557"/>
          <a:ext cx="864150"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18</xdr:col>
      <xdr:colOff>198009</xdr:colOff>
      <xdr:row>104</xdr:row>
      <xdr:rowOff>130907</xdr:rowOff>
    </xdr:from>
    <xdr:to>
      <xdr:col>21</xdr:col>
      <xdr:colOff>232508</xdr:colOff>
      <xdr:row>105</xdr:row>
      <xdr:rowOff>163635</xdr:rowOff>
    </xdr:to>
    <xdr:sp macro="" textlink="">
      <xdr:nvSpPr>
        <xdr:cNvPr id="245" name="テキスト ボックス 48"/>
        <xdr:cNvSpPr>
          <a:spLocks noChangeArrowheads="1"/>
        </xdr:cNvSpPr>
      </xdr:nvSpPr>
      <xdr:spPr bwMode="auto">
        <a:xfrm>
          <a:off x="5170059" y="25905557"/>
          <a:ext cx="863174"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190500</xdr:colOff>
      <xdr:row>102</xdr:row>
      <xdr:rowOff>165100</xdr:rowOff>
    </xdr:from>
    <xdr:to>
      <xdr:col>13</xdr:col>
      <xdr:colOff>0</xdr:colOff>
      <xdr:row>112</xdr:row>
      <xdr:rowOff>76200</xdr:rowOff>
    </xdr:to>
    <xdr:sp macro="" textlink="">
      <xdr:nvSpPr>
        <xdr:cNvPr id="246" name="角丸四角形 245"/>
        <xdr:cNvSpPr/>
      </xdr:nvSpPr>
      <xdr:spPr>
        <a:xfrm>
          <a:off x="1019175" y="25444450"/>
          <a:ext cx="2571750" cy="2387600"/>
        </a:xfrm>
        <a:prstGeom prst="roundRect">
          <a:avLst>
            <a:gd name="adj" fmla="val 3945"/>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4</xdr:col>
      <xdr:colOff>183171</xdr:colOff>
      <xdr:row>101</xdr:row>
      <xdr:rowOff>101237</xdr:rowOff>
    </xdr:from>
    <xdr:to>
      <xdr:col>11</xdr:col>
      <xdr:colOff>225637</xdr:colOff>
      <xdr:row>102</xdr:row>
      <xdr:rowOff>209317</xdr:rowOff>
    </xdr:to>
    <xdr:sp macro="" textlink="">
      <xdr:nvSpPr>
        <xdr:cNvPr id="247" name="テキスト ボックス 134"/>
        <xdr:cNvSpPr txBox="1">
          <a:spLocks noChangeArrowheads="1"/>
        </xdr:cNvSpPr>
      </xdr:nvSpPr>
      <xdr:spPr bwMode="auto">
        <a:xfrm>
          <a:off x="1288071" y="25132937"/>
          <a:ext cx="1976041" cy="3557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xdr:col>
      <xdr:colOff>217714</xdr:colOff>
      <xdr:row>11</xdr:row>
      <xdr:rowOff>190500</xdr:rowOff>
    </xdr:from>
    <xdr:to>
      <xdr:col>52</xdr:col>
      <xdr:colOff>81642</xdr:colOff>
      <xdr:row>30</xdr:row>
      <xdr:rowOff>68036</xdr:rowOff>
    </xdr:to>
    <xdr:sp macro="" textlink="">
      <xdr:nvSpPr>
        <xdr:cNvPr id="248" name="正方形/長方形 247"/>
        <xdr:cNvSpPr/>
      </xdr:nvSpPr>
      <xdr:spPr>
        <a:xfrm>
          <a:off x="489857" y="2884714"/>
          <a:ext cx="13743214" cy="453117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2</xdr:row>
      <xdr:rowOff>217714</xdr:rowOff>
    </xdr:from>
    <xdr:to>
      <xdr:col>89</xdr:col>
      <xdr:colOff>149679</xdr:colOff>
      <xdr:row>9</xdr:row>
      <xdr:rowOff>27214</xdr:rowOff>
    </xdr:to>
    <xdr:sp macro="" textlink="">
      <xdr:nvSpPr>
        <xdr:cNvPr id="249" name="線吹き出し 2 (枠付き) 248"/>
        <xdr:cNvSpPr/>
      </xdr:nvSpPr>
      <xdr:spPr>
        <a:xfrm>
          <a:off x="18233571" y="707571"/>
          <a:ext cx="6136822" cy="1524000"/>
        </a:xfrm>
        <a:prstGeom prst="borderCallout2">
          <a:avLst>
            <a:gd name="adj1" fmla="val 56321"/>
            <a:gd name="adj2" fmla="val -1527"/>
            <a:gd name="adj3" fmla="val 57276"/>
            <a:gd name="adj4" fmla="val -58796"/>
            <a:gd name="adj5" fmla="val 138378"/>
            <a:gd name="adj6" fmla="val -6468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各電話機ごとに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つではなく、システムとして最大</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つの連絡先番号を登録することができます。</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各電話機へは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つの連絡先の中から好きな連絡先をキーに割り付けることができます。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176893</xdr:colOff>
      <xdr:row>13</xdr:row>
      <xdr:rowOff>163287</xdr:rowOff>
    </xdr:from>
    <xdr:to>
      <xdr:col>17</xdr:col>
      <xdr:colOff>95251</xdr:colOff>
      <xdr:row>20</xdr:row>
      <xdr:rowOff>95251</xdr:rowOff>
    </xdr:to>
    <xdr:sp macro="" textlink="">
      <xdr:nvSpPr>
        <xdr:cNvPr id="250" name="正方形/長方形 249"/>
        <xdr:cNvSpPr/>
      </xdr:nvSpPr>
      <xdr:spPr>
        <a:xfrm>
          <a:off x="1809750" y="3347358"/>
          <a:ext cx="2911930" cy="16464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10</xdr:row>
      <xdr:rowOff>231320</xdr:rowOff>
    </xdr:from>
    <xdr:to>
      <xdr:col>89</xdr:col>
      <xdr:colOff>149679</xdr:colOff>
      <xdr:row>13</xdr:row>
      <xdr:rowOff>244928</xdr:rowOff>
    </xdr:to>
    <xdr:sp macro="" textlink="">
      <xdr:nvSpPr>
        <xdr:cNvPr id="251" name="線吹き出し 2 (枠付き) 250"/>
        <xdr:cNvSpPr/>
      </xdr:nvSpPr>
      <xdr:spPr>
        <a:xfrm>
          <a:off x="18233571" y="2680606"/>
          <a:ext cx="6136822" cy="748393"/>
        </a:xfrm>
        <a:prstGeom prst="borderCallout2">
          <a:avLst>
            <a:gd name="adj1" fmla="val 56321"/>
            <a:gd name="adj2" fmla="val -1527"/>
            <a:gd name="adj3" fmla="val 59955"/>
            <a:gd name="adj4" fmla="val -209794"/>
            <a:gd name="adj5" fmla="val 85164"/>
            <a:gd name="adj6" fmla="val -21901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登録したい電話番号をご記入ください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35</xdr:row>
      <xdr:rowOff>0</xdr:rowOff>
    </xdr:from>
    <xdr:to>
      <xdr:col>89</xdr:col>
      <xdr:colOff>149679</xdr:colOff>
      <xdr:row>41</xdr:row>
      <xdr:rowOff>54429</xdr:rowOff>
    </xdr:to>
    <xdr:sp macro="" textlink="">
      <xdr:nvSpPr>
        <xdr:cNvPr id="252" name="線吹き出し 2 (枠付き) 251"/>
        <xdr:cNvSpPr/>
      </xdr:nvSpPr>
      <xdr:spPr>
        <a:xfrm>
          <a:off x="18233571" y="8572500"/>
          <a:ext cx="6136822" cy="1524000"/>
        </a:xfrm>
        <a:prstGeom prst="borderCallout2">
          <a:avLst>
            <a:gd name="adj1" fmla="val 56321"/>
            <a:gd name="adj2" fmla="val -1527"/>
            <a:gd name="adj3" fmla="val 57276"/>
            <a:gd name="adj4" fmla="val -58796"/>
            <a:gd name="adj5" fmla="val 106235"/>
            <a:gd name="adj6" fmla="val -6491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ワンタッチダイヤルを登録したい電話機の内線番号をご記載ください。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10,11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電話機を指定</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190499</xdr:colOff>
      <xdr:row>41</xdr:row>
      <xdr:rowOff>190500</xdr:rowOff>
    </xdr:from>
    <xdr:to>
      <xdr:col>52</xdr:col>
      <xdr:colOff>68034</xdr:colOff>
      <xdr:row>44</xdr:row>
      <xdr:rowOff>68036</xdr:rowOff>
    </xdr:to>
    <xdr:sp macro="" textlink="">
      <xdr:nvSpPr>
        <xdr:cNvPr id="253" name="正方形/長方形 252"/>
        <xdr:cNvSpPr/>
      </xdr:nvSpPr>
      <xdr:spPr>
        <a:xfrm>
          <a:off x="7538356" y="10232571"/>
          <a:ext cx="6681107" cy="6395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27</xdr:col>
      <xdr:colOff>204107</xdr:colOff>
      <xdr:row>49</xdr:row>
      <xdr:rowOff>190500</xdr:rowOff>
    </xdr:from>
    <xdr:to>
      <xdr:col>64</xdr:col>
      <xdr:colOff>81642</xdr:colOff>
      <xdr:row>53</xdr:row>
      <xdr:rowOff>40821</xdr:rowOff>
    </xdr:to>
    <xdr:sp macro="" textlink="">
      <xdr:nvSpPr>
        <xdr:cNvPr id="254" name="正方形/長方形 253"/>
        <xdr:cNvSpPr/>
      </xdr:nvSpPr>
      <xdr:spPr>
        <a:xfrm>
          <a:off x="7551964" y="12219214"/>
          <a:ext cx="9946821" cy="8300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41</xdr:row>
      <xdr:rowOff>136086</xdr:rowOff>
    </xdr:from>
    <xdr:to>
      <xdr:col>89</xdr:col>
      <xdr:colOff>149679</xdr:colOff>
      <xdr:row>52</xdr:row>
      <xdr:rowOff>163292</xdr:rowOff>
    </xdr:to>
    <xdr:sp macro="" textlink="">
      <xdr:nvSpPr>
        <xdr:cNvPr id="255" name="線吹き出し 2 (枠付き) 254"/>
        <xdr:cNvSpPr/>
      </xdr:nvSpPr>
      <xdr:spPr>
        <a:xfrm>
          <a:off x="18233571" y="10178157"/>
          <a:ext cx="6136822" cy="2748635"/>
        </a:xfrm>
        <a:prstGeom prst="borderCallout2">
          <a:avLst>
            <a:gd name="adj1" fmla="val 43670"/>
            <a:gd name="adj2" fmla="val -1748"/>
            <a:gd name="adj3" fmla="val 44131"/>
            <a:gd name="adj4" fmla="val -8685"/>
            <a:gd name="adj5" fmla="val 70459"/>
            <a:gd name="adj6" fmla="val -1169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l">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lgn="l">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ワンタッチダイヤルを登録したいキーにワンタッチダイヤルキー番号を選択をする。</a:t>
          </a:r>
        </a:p>
        <a:p>
          <a:pPr algn="l"/>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03-1234-5678</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03-1111-2222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090-2222-3333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217715</xdr:colOff>
      <xdr:row>60</xdr:row>
      <xdr:rowOff>176893</xdr:rowOff>
    </xdr:from>
    <xdr:to>
      <xdr:col>52</xdr:col>
      <xdr:colOff>95250</xdr:colOff>
      <xdr:row>63</xdr:row>
      <xdr:rowOff>81644</xdr:rowOff>
    </xdr:to>
    <xdr:sp macro="" textlink="">
      <xdr:nvSpPr>
        <xdr:cNvPr id="258" name="正方形/長方形 257"/>
        <xdr:cNvSpPr/>
      </xdr:nvSpPr>
      <xdr:spPr>
        <a:xfrm>
          <a:off x="7565572" y="14899822"/>
          <a:ext cx="6681107" cy="6395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39</xdr:col>
      <xdr:colOff>244929</xdr:colOff>
      <xdr:row>65</xdr:row>
      <xdr:rowOff>204111</xdr:rowOff>
    </xdr:from>
    <xdr:to>
      <xdr:col>46</xdr:col>
      <xdr:colOff>68036</xdr:colOff>
      <xdr:row>69</xdr:row>
      <xdr:rowOff>54432</xdr:rowOff>
    </xdr:to>
    <xdr:sp macro="" textlink="">
      <xdr:nvSpPr>
        <xdr:cNvPr id="259" name="正方形/長方形 258"/>
        <xdr:cNvSpPr/>
      </xdr:nvSpPr>
      <xdr:spPr>
        <a:xfrm>
          <a:off x="10858500" y="16151682"/>
          <a:ext cx="1728107" cy="83003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27</xdr:col>
      <xdr:colOff>204108</xdr:colOff>
      <xdr:row>75</xdr:row>
      <xdr:rowOff>176893</xdr:rowOff>
    </xdr:from>
    <xdr:to>
      <xdr:col>55</xdr:col>
      <xdr:colOff>54429</xdr:colOff>
      <xdr:row>78</xdr:row>
      <xdr:rowOff>40823</xdr:rowOff>
    </xdr:to>
    <xdr:sp macro="" textlink="">
      <xdr:nvSpPr>
        <xdr:cNvPr id="260" name="正方形/長方形 259"/>
        <xdr:cNvSpPr/>
      </xdr:nvSpPr>
      <xdr:spPr>
        <a:xfrm>
          <a:off x="7551965" y="18573750"/>
          <a:ext cx="7470321" cy="59871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41</xdr:col>
      <xdr:colOff>231322</xdr:colOff>
      <xdr:row>77</xdr:row>
      <xdr:rowOff>217716</xdr:rowOff>
    </xdr:from>
    <xdr:to>
      <xdr:col>48</xdr:col>
      <xdr:colOff>54429</xdr:colOff>
      <xdr:row>96</xdr:row>
      <xdr:rowOff>81642</xdr:rowOff>
    </xdr:to>
    <xdr:sp macro="" textlink="">
      <xdr:nvSpPr>
        <xdr:cNvPr id="261" name="正方形/長方形 260"/>
        <xdr:cNvSpPr/>
      </xdr:nvSpPr>
      <xdr:spPr>
        <a:xfrm>
          <a:off x="11389179" y="19104430"/>
          <a:ext cx="1728107" cy="451756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67</xdr:col>
      <xdr:colOff>0</xdr:colOff>
      <xdr:row>56</xdr:row>
      <xdr:rowOff>5</xdr:rowOff>
    </xdr:from>
    <xdr:to>
      <xdr:col>89</xdr:col>
      <xdr:colOff>149679</xdr:colOff>
      <xdr:row>62</xdr:row>
      <xdr:rowOff>54433</xdr:rowOff>
    </xdr:to>
    <xdr:sp macro="" textlink="">
      <xdr:nvSpPr>
        <xdr:cNvPr id="262" name="線吹き出し 2 (枠付き) 261"/>
        <xdr:cNvSpPr/>
      </xdr:nvSpPr>
      <xdr:spPr>
        <a:xfrm>
          <a:off x="18233571" y="13743219"/>
          <a:ext cx="6136822" cy="1524000"/>
        </a:xfrm>
        <a:prstGeom prst="borderCallout2">
          <a:avLst>
            <a:gd name="adj1" fmla="val 42035"/>
            <a:gd name="adj2" fmla="val -2636"/>
            <a:gd name="adj3" fmla="val 41205"/>
            <a:gd name="adj4" fmla="val -59018"/>
            <a:gd name="adj5" fmla="val 72306"/>
            <a:gd name="adj6" fmla="val -6446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ワンタッチダイヤルを登録したい電話機の内線番号をご記載ください。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17</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コードレスフォンを指定</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62</xdr:row>
      <xdr:rowOff>122461</xdr:rowOff>
    </xdr:from>
    <xdr:to>
      <xdr:col>89</xdr:col>
      <xdr:colOff>149679</xdr:colOff>
      <xdr:row>69</xdr:row>
      <xdr:rowOff>149676</xdr:rowOff>
    </xdr:to>
    <xdr:sp macro="" textlink="">
      <xdr:nvSpPr>
        <xdr:cNvPr id="263" name="線吹き出し 2 (枠付き) 262"/>
        <xdr:cNvSpPr/>
      </xdr:nvSpPr>
      <xdr:spPr>
        <a:xfrm>
          <a:off x="18233571" y="15335247"/>
          <a:ext cx="6136822" cy="1741715"/>
        </a:xfrm>
        <a:prstGeom prst="borderCallout2">
          <a:avLst>
            <a:gd name="adj1" fmla="val 24859"/>
            <a:gd name="adj2" fmla="val -1526"/>
            <a:gd name="adj3" fmla="val 25814"/>
            <a:gd name="adj4" fmla="val -86069"/>
            <a:gd name="adj5" fmla="val 43540"/>
            <a:gd name="adj6" fmla="val -9107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l">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lgn="l">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ワンタッチダイヤルを登録したいキーにワンタッチダイヤルキー番号を選択をする。</a:t>
          </a:r>
        </a:p>
        <a:p>
          <a:pPr algn="l"/>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03-1234-5678</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73</xdr:row>
      <xdr:rowOff>190503</xdr:rowOff>
    </xdr:from>
    <xdr:to>
      <xdr:col>89</xdr:col>
      <xdr:colOff>149679</xdr:colOff>
      <xdr:row>80</xdr:row>
      <xdr:rowOff>3</xdr:rowOff>
    </xdr:to>
    <xdr:sp macro="" textlink="">
      <xdr:nvSpPr>
        <xdr:cNvPr id="264" name="線吹き出し 2 (枠付き) 263"/>
        <xdr:cNvSpPr/>
      </xdr:nvSpPr>
      <xdr:spPr>
        <a:xfrm>
          <a:off x="18233571" y="18097503"/>
          <a:ext cx="6136822" cy="1524000"/>
        </a:xfrm>
        <a:prstGeom prst="borderCallout2">
          <a:avLst>
            <a:gd name="adj1" fmla="val 11678"/>
            <a:gd name="adj2" fmla="val -1970"/>
            <a:gd name="adj3" fmla="val 9954"/>
            <a:gd name="adj4" fmla="val -46601"/>
            <a:gd name="adj5" fmla="val 28556"/>
            <a:gd name="adj6" fmla="val -5182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ワンタッチダイヤルを登録したい電話機の内線番号をご記載ください。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16</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のスマートフォンを指定</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67</xdr:col>
      <xdr:colOff>0</xdr:colOff>
      <xdr:row>80</xdr:row>
      <xdr:rowOff>68035</xdr:rowOff>
    </xdr:from>
    <xdr:to>
      <xdr:col>89</xdr:col>
      <xdr:colOff>149679</xdr:colOff>
      <xdr:row>91</xdr:row>
      <xdr:rowOff>122456</xdr:rowOff>
    </xdr:to>
    <xdr:sp macro="" textlink="">
      <xdr:nvSpPr>
        <xdr:cNvPr id="265" name="線吹き出し 2 (枠付き) 264"/>
        <xdr:cNvSpPr/>
      </xdr:nvSpPr>
      <xdr:spPr>
        <a:xfrm>
          <a:off x="18233571" y="19689535"/>
          <a:ext cx="6136822" cy="2748635"/>
        </a:xfrm>
        <a:prstGeom prst="borderCallout2">
          <a:avLst>
            <a:gd name="adj1" fmla="val 24859"/>
            <a:gd name="adj2" fmla="val -1526"/>
            <a:gd name="adj3" fmla="val 24824"/>
            <a:gd name="adj4" fmla="val -78530"/>
            <a:gd name="adj5" fmla="val 31845"/>
            <a:gd name="adj6" fmla="val -8264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l">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lgn="l">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ワンタッチダイヤルを登録したいキーにワンタッチダイヤルキー番号を選択をする。</a:t>
          </a:r>
        </a:p>
        <a:p>
          <a:pPr algn="l"/>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03-1234-5678</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03-1111-2222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15</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にワンタッチダイヤルキー</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090-2222-3333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）を登録</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107</xdr:row>
      <xdr:rowOff>109050</xdr:rowOff>
    </xdr:from>
    <xdr:to>
      <xdr:col>12</xdr:col>
      <xdr:colOff>344506</xdr:colOff>
      <xdr:row>110</xdr:row>
      <xdr:rowOff>32085</xdr:rowOff>
    </xdr:to>
    <xdr:pic>
      <xdr:nvPicPr>
        <xdr:cNvPr id="290" name="Picture 2"/>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073400" y="22473750"/>
          <a:ext cx="712806" cy="5707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45720</xdr:colOff>
          <xdr:row>2</xdr:row>
          <xdr:rowOff>0</xdr:rowOff>
        </xdr:from>
        <xdr:to>
          <xdr:col>18</xdr:col>
          <xdr:colOff>175260</xdr:colOff>
          <xdr:row>3</xdr:row>
          <xdr:rowOff>30480</xdr:rowOff>
        </xdr:to>
        <xdr:sp macro="" textlink="">
          <xdr:nvSpPr>
            <xdr:cNvPr id="2055" name="Group Box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1</xdr:col>
      <xdr:colOff>108856</xdr:colOff>
      <xdr:row>177</xdr:row>
      <xdr:rowOff>100531</xdr:rowOff>
    </xdr:from>
    <xdr:to>
      <xdr:col>25</xdr:col>
      <xdr:colOff>200906</xdr:colOff>
      <xdr:row>196</xdr:row>
      <xdr:rowOff>110311</xdr:rowOff>
    </xdr:to>
    <xdr:sp macro="" textlink="">
      <xdr:nvSpPr>
        <xdr:cNvPr id="125" name="角丸四角形 124"/>
        <xdr:cNvSpPr/>
      </xdr:nvSpPr>
      <xdr:spPr>
        <a:xfrm>
          <a:off x="389003" y="44632707"/>
          <a:ext cx="6815579" cy="4055104"/>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177</xdr:row>
      <xdr:rowOff>84844</xdr:rowOff>
    </xdr:from>
    <xdr:to>
      <xdr:col>51</xdr:col>
      <xdr:colOff>41622</xdr:colOff>
      <xdr:row>196</xdr:row>
      <xdr:rowOff>121517</xdr:rowOff>
    </xdr:to>
    <xdr:sp macro="" textlink="">
      <xdr:nvSpPr>
        <xdr:cNvPr id="126" name="角丸四角形 125"/>
        <xdr:cNvSpPr/>
      </xdr:nvSpPr>
      <xdr:spPr>
        <a:xfrm>
          <a:off x="5204942" y="28047523"/>
          <a:ext cx="5042037" cy="3397637"/>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46</xdr:row>
      <xdr:rowOff>124259</xdr:rowOff>
    </xdr:from>
    <xdr:to>
      <xdr:col>46</xdr:col>
      <xdr:colOff>153279</xdr:colOff>
      <xdr:row>61</xdr:row>
      <xdr:rowOff>51208</xdr:rowOff>
    </xdr:to>
    <xdr:sp macro="" textlink="">
      <xdr:nvSpPr>
        <xdr:cNvPr id="373" name="角丸四角形 372"/>
        <xdr:cNvSpPr/>
      </xdr:nvSpPr>
      <xdr:spPr>
        <a:xfrm>
          <a:off x="4776107" y="10043866"/>
          <a:ext cx="4561993" cy="2580342"/>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168090</xdr:colOff>
      <xdr:row>46</xdr:row>
      <xdr:rowOff>85869</xdr:rowOff>
    </xdr:from>
    <xdr:to>
      <xdr:col>49</xdr:col>
      <xdr:colOff>95250</xdr:colOff>
      <xdr:row>61</xdr:row>
      <xdr:rowOff>156546</xdr:rowOff>
    </xdr:to>
    <xdr:sp macro="" textlink="">
      <xdr:nvSpPr>
        <xdr:cNvPr id="372" name="角丸四角形 371"/>
        <xdr:cNvSpPr/>
      </xdr:nvSpPr>
      <xdr:spPr>
        <a:xfrm>
          <a:off x="1008531" y="9879810"/>
          <a:ext cx="12813925" cy="3264354"/>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その他の電話番号への着信を、</a:t>
          </a:r>
          <a:r>
            <a:rPr lang="ja-JP" altLang="ja-JP" sz="1400" b="1" u="sng">
              <a:latin typeface="Meiryo UI" panose="020B0604030504040204" pitchFamily="50" charset="-128"/>
              <a:ea typeface="Meiryo UI" panose="020B0604030504040204" pitchFamily="50" charset="-128"/>
              <a:cs typeface="Meiryo UI" panose="020B0604030504040204" pitchFamily="50" charset="-128"/>
            </a:rPr>
            <a:t>すべての</a:t>
          </a:r>
          <a:r>
            <a:rPr lang="ja-JP" altLang="en-US" sz="1400" b="1" u="sng">
              <a:latin typeface="Meiryo UI" panose="020B0604030504040204" pitchFamily="50" charset="-128"/>
              <a:ea typeface="Meiryo UI" panose="020B0604030504040204" pitchFamily="50" charset="-128"/>
              <a:cs typeface="Meiryo UI" panose="020B0604030504040204" pitchFamily="50" charset="-128"/>
            </a:rPr>
            <a:t>ビジネスフォン端末で応答。</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ビジネスフォン端末は、主契約番号（電話番号①）を発信者電話番号にして発信。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ご利用構成Ｂ：</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専用番号利用</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46</xdr:row>
      <xdr:rowOff>97075</xdr:rowOff>
    </xdr:from>
    <xdr:to>
      <xdr:col>22</xdr:col>
      <xdr:colOff>97676</xdr:colOff>
      <xdr:row>48</xdr:row>
      <xdr:rowOff>119487</xdr:rowOff>
    </xdr:to>
    <xdr:sp macro="" textlink="">
      <xdr:nvSpPr>
        <xdr:cNvPr id="374" name="正方形/長方形 373"/>
        <xdr:cNvSpPr/>
      </xdr:nvSpPr>
      <xdr:spPr>
        <a:xfrm>
          <a:off x="1008531" y="9891016"/>
          <a:ext cx="5252380" cy="448236"/>
        </a:xfrm>
        <a:prstGeom prst="rect">
          <a:avLst/>
        </a:prstGeom>
        <a:solidFill>
          <a:srgbClr val="006600"/>
        </a:solidFill>
        <a:ln>
          <a:solidFill>
            <a:srgbClr val="006600"/>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ご利用構成Ｂ</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FAX</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専用番号利用</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31</xdr:row>
      <xdr:rowOff>77367</xdr:rowOff>
    </xdr:from>
    <xdr:to>
      <xdr:col>46</xdr:col>
      <xdr:colOff>153279</xdr:colOff>
      <xdr:row>46</xdr:row>
      <xdr:rowOff>0</xdr:rowOff>
    </xdr:to>
    <xdr:sp macro="" textlink="">
      <xdr:nvSpPr>
        <xdr:cNvPr id="376" name="角丸四角形 375"/>
        <xdr:cNvSpPr/>
      </xdr:nvSpPr>
      <xdr:spPr>
        <a:xfrm>
          <a:off x="4776107" y="7166688"/>
          <a:ext cx="4561993" cy="2580341"/>
        </a:xfrm>
        <a:prstGeom prst="roundRect">
          <a:avLst>
            <a:gd name="adj" fmla="val 57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54305</xdr:colOff>
      <xdr:row>31</xdr:row>
      <xdr:rowOff>149374</xdr:rowOff>
    </xdr:from>
    <xdr:to>
      <xdr:col>31</xdr:col>
      <xdr:colOff>91800</xdr:colOff>
      <xdr:row>33</xdr:row>
      <xdr:rowOff>90196</xdr:rowOff>
    </xdr:to>
    <xdr:sp macro="" textlink="">
      <xdr:nvSpPr>
        <xdr:cNvPr id="378" name="正方形/長方形 377"/>
        <xdr:cNvSpPr/>
      </xdr:nvSpPr>
      <xdr:spPr>
        <a:xfrm>
          <a:off x="4693540" y="7097021"/>
          <a:ext cx="1449436" cy="276999"/>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twoCellAnchor>
  <xdr:twoCellAnchor>
    <xdr:from>
      <xdr:col>3</xdr:col>
      <xdr:colOff>168090</xdr:colOff>
      <xdr:row>31</xdr:row>
      <xdr:rowOff>5359</xdr:rowOff>
    </xdr:from>
    <xdr:to>
      <xdr:col>49</xdr:col>
      <xdr:colOff>57150</xdr:colOff>
      <xdr:row>46</xdr:row>
      <xdr:rowOff>0</xdr:rowOff>
    </xdr:to>
    <xdr:sp macro="" textlink="">
      <xdr:nvSpPr>
        <xdr:cNvPr id="375" name="角丸四角形 374"/>
        <xdr:cNvSpPr/>
      </xdr:nvSpPr>
      <xdr:spPr>
        <a:xfrm>
          <a:off x="1025340" y="11854459"/>
          <a:ext cx="13033560" cy="3213926"/>
        </a:xfrm>
        <a:prstGeom prst="roundRect">
          <a:avLst>
            <a:gd name="adj" fmla="val 7475"/>
          </a:avLst>
        </a:prstGeom>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すべての電話番号への着信を、すべてのビジネスフォン端末で応答</a:t>
          </a:r>
          <a:r>
            <a:rPr kumimoji="1" lang="ja-JP" altLang="en-US"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・ビジネスフォン端末は、主契約番号（電話番号①）を発信者電話番号にして発信。</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発着信に関する設定はありません。　「</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2. </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留守番電話・自動応答に関する設定」におすすみください。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31</xdr:row>
      <xdr:rowOff>1</xdr:rowOff>
    </xdr:from>
    <xdr:to>
      <xdr:col>22</xdr:col>
      <xdr:colOff>97676</xdr:colOff>
      <xdr:row>33</xdr:row>
      <xdr:rowOff>22412</xdr:rowOff>
    </xdr:to>
    <xdr:sp macro="" textlink="">
      <xdr:nvSpPr>
        <xdr:cNvPr id="380" name="正方形/長方形 379"/>
        <xdr:cNvSpPr/>
      </xdr:nvSpPr>
      <xdr:spPr>
        <a:xfrm>
          <a:off x="1006290" y="10071101"/>
          <a:ext cx="5238186" cy="378011"/>
        </a:xfrm>
        <a:prstGeom prst="rect">
          <a:avLst/>
        </a:prstGeom>
        <a:solidFill>
          <a:schemeClr val="tx2"/>
        </a:solidFill>
        <a:ln>
          <a:solidFill>
            <a:schemeClr val="tx2"/>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ご利用構成Ａ</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標準構成（初期値）</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168088</xdr:colOff>
      <xdr:row>62</xdr:row>
      <xdr:rowOff>40821</xdr:rowOff>
    </xdr:from>
    <xdr:to>
      <xdr:col>49</xdr:col>
      <xdr:colOff>95249</xdr:colOff>
      <xdr:row>77</xdr:row>
      <xdr:rowOff>109833</xdr:rowOff>
    </xdr:to>
    <xdr:sp macro="" textlink="">
      <xdr:nvSpPr>
        <xdr:cNvPr id="431" name="角丸四角形 430"/>
        <xdr:cNvSpPr/>
      </xdr:nvSpPr>
      <xdr:spPr>
        <a:xfrm>
          <a:off x="1025338" y="18595521"/>
          <a:ext cx="13071661" cy="3212262"/>
        </a:xfrm>
        <a:prstGeom prst="roundRect">
          <a:avLst>
            <a:gd name="adj" fmla="val 7475"/>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その他の電話番号への着信に応答するビジネスフォン端末を指定。</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ビジネスフォン端末は、指定した電話番号を発信者電話番号にして発信。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1-1-C. 【</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ご利用構成Ｃ：番号鳴り分け構成</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62</xdr:row>
      <xdr:rowOff>27214</xdr:rowOff>
    </xdr:from>
    <xdr:to>
      <xdr:col>21</xdr:col>
      <xdr:colOff>256159</xdr:colOff>
      <xdr:row>64</xdr:row>
      <xdr:rowOff>34717</xdr:rowOff>
    </xdr:to>
    <xdr:sp macro="" textlink="">
      <xdr:nvSpPr>
        <xdr:cNvPr id="433" name="正方形/長方形 432"/>
        <xdr:cNvSpPr/>
      </xdr:nvSpPr>
      <xdr:spPr>
        <a:xfrm>
          <a:off x="1006290" y="15787914"/>
          <a:ext cx="5117269" cy="363103"/>
        </a:xfrm>
        <a:prstGeom prst="rect">
          <a:avLst/>
        </a:prstGeom>
        <a:solidFill>
          <a:schemeClr val="accent6">
            <a:lumMod val="75000"/>
          </a:schemeClr>
        </a:solidFill>
        <a:ln>
          <a:solidFill>
            <a:schemeClr val="accent6">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ご利用構成Ｃ</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番号鳴り分け構成</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235527</xdr:colOff>
      <xdr:row>103</xdr:row>
      <xdr:rowOff>36214</xdr:rowOff>
    </xdr:from>
    <xdr:ext cx="1668947" cy="444609"/>
    <xdr:sp macro="" textlink="">
      <xdr:nvSpPr>
        <xdr:cNvPr id="515" name="テキスト ボックス 514"/>
        <xdr:cNvSpPr txBox="1"/>
      </xdr:nvSpPr>
      <xdr:spPr>
        <a:xfrm>
          <a:off x="513950" y="25475291"/>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102</xdr:row>
      <xdr:rowOff>112922</xdr:rowOff>
    </xdr:from>
    <xdr:to>
      <xdr:col>33</xdr:col>
      <xdr:colOff>147876</xdr:colOff>
      <xdr:row>103</xdr:row>
      <xdr:rowOff>199293</xdr:rowOff>
    </xdr:to>
    <xdr:grpSp>
      <xdr:nvGrpSpPr>
        <xdr:cNvPr id="2" name="グループ化 1"/>
        <xdr:cNvGrpSpPr/>
      </xdr:nvGrpSpPr>
      <xdr:grpSpPr>
        <a:xfrm>
          <a:off x="1423986" y="22091860"/>
          <a:ext cx="10011015" cy="300683"/>
          <a:chOff x="1502567" y="21988182"/>
          <a:chExt cx="7916309" cy="384003"/>
        </a:xfrm>
      </xdr:grpSpPr>
      <xdr:cxnSp macro="">
        <xdr:nvCxnSpPr>
          <xdr:cNvPr id="134" name="カギ線コネクタ 133"/>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532" name="カギ線コネクタ 531"/>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67" name="カギ線コネクタ 166"/>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2" name="カギ線コネクタ 171"/>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5" name="カギ線コネクタ 174"/>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8" name="カギ線コネクタ 177"/>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1" name="カギ線コネクタ 180"/>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4" name="カギ線コネクタ 183"/>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101</xdr:row>
      <xdr:rowOff>89648</xdr:rowOff>
    </xdr:from>
    <xdr:to>
      <xdr:col>45</xdr:col>
      <xdr:colOff>123826</xdr:colOff>
      <xdr:row>104</xdr:row>
      <xdr:rowOff>29308</xdr:rowOff>
    </xdr:to>
    <xdr:grpSp>
      <xdr:nvGrpSpPr>
        <xdr:cNvPr id="3" name="グループ化 2"/>
        <xdr:cNvGrpSpPr/>
      </xdr:nvGrpSpPr>
      <xdr:grpSpPr>
        <a:xfrm>
          <a:off x="1398586" y="21854273"/>
          <a:ext cx="14298615" cy="582598"/>
          <a:chOff x="1426367" y="21743146"/>
          <a:chExt cx="11270459" cy="651489"/>
        </a:xfrm>
      </xdr:grpSpPr>
      <xdr:cxnSp macro="">
        <xdr:nvCxnSpPr>
          <xdr:cNvPr id="536" name="カギ線コネクタ 535"/>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7" name="カギ線コネクタ 186"/>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0" name="カギ線コネクタ 189"/>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1" name="カギ線コネクタ 190"/>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101</xdr:row>
      <xdr:rowOff>131187</xdr:rowOff>
    </xdr:from>
    <xdr:ext cx="657584" cy="224413"/>
    <xdr:sp macro="" textlink="">
      <xdr:nvSpPr>
        <xdr:cNvPr id="196" name="テキスト ボックス 195"/>
        <xdr:cNvSpPr txBox="1"/>
      </xdr:nvSpPr>
      <xdr:spPr>
        <a:xfrm>
          <a:off x="1552216" y="25366087"/>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100</xdr:row>
      <xdr:rowOff>50800</xdr:rowOff>
    </xdr:from>
    <xdr:ext cx="1521184" cy="222305"/>
    <xdr:sp macro="" textlink="">
      <xdr:nvSpPr>
        <xdr:cNvPr id="197" name="テキスト ボックス 196"/>
        <xdr:cNvSpPr txBox="1"/>
      </xdr:nvSpPr>
      <xdr:spPr>
        <a:xfrm>
          <a:off x="1552216" y="25069800"/>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27</xdr:col>
      <xdr:colOff>230221</xdr:colOff>
      <xdr:row>47</xdr:row>
      <xdr:rowOff>128322</xdr:rowOff>
    </xdr:from>
    <xdr:to>
      <xdr:col>48</xdr:col>
      <xdr:colOff>169471</xdr:colOff>
      <xdr:row>61</xdr:row>
      <xdr:rowOff>87394</xdr:rowOff>
    </xdr:to>
    <xdr:sp macro="" textlink="">
      <xdr:nvSpPr>
        <xdr:cNvPr id="176" name="角丸四角形 175"/>
        <xdr:cNvSpPr/>
      </xdr:nvSpPr>
      <xdr:spPr>
        <a:xfrm>
          <a:off x="7794192" y="10135175"/>
          <a:ext cx="5822338" cy="2939837"/>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230222</xdr:colOff>
      <xdr:row>32</xdr:row>
      <xdr:rowOff>25400</xdr:rowOff>
    </xdr:from>
    <xdr:to>
      <xdr:col>48</xdr:col>
      <xdr:colOff>169472</xdr:colOff>
      <xdr:row>45</xdr:row>
      <xdr:rowOff>162272</xdr:rowOff>
    </xdr:to>
    <xdr:sp macro="" textlink="">
      <xdr:nvSpPr>
        <xdr:cNvPr id="177" name="角丸四角形 176"/>
        <xdr:cNvSpPr/>
      </xdr:nvSpPr>
      <xdr:spPr>
        <a:xfrm>
          <a:off x="7945472" y="12084050"/>
          <a:ext cx="5940000" cy="2861022"/>
        </a:xfrm>
        <a:prstGeom prst="roundRect">
          <a:avLst>
            <a:gd name="adj" fmla="val 70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32</xdr:row>
      <xdr:rowOff>135191</xdr:rowOff>
    </xdr:from>
    <xdr:ext cx="1413150" cy="254044"/>
    <xdr:sp macro="" textlink="">
      <xdr:nvSpPr>
        <xdr:cNvPr id="179" name="正方形/長方形 178"/>
        <xdr:cNvSpPr/>
      </xdr:nvSpPr>
      <xdr:spPr>
        <a:xfrm>
          <a:off x="8044995" y="12193841"/>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44</xdr:col>
      <xdr:colOff>106460</xdr:colOff>
      <xdr:row>42</xdr:row>
      <xdr:rowOff>157300</xdr:rowOff>
    </xdr:from>
    <xdr:to>
      <xdr:col>48</xdr:col>
      <xdr:colOff>85628</xdr:colOff>
      <xdr:row>44</xdr:row>
      <xdr:rowOff>169671</xdr:rowOff>
    </xdr:to>
    <xdr:sp macro="" textlink="">
      <xdr:nvSpPr>
        <xdr:cNvPr id="180" name="テキスト ボックス 69"/>
        <xdr:cNvSpPr txBox="1"/>
      </xdr:nvSpPr>
      <xdr:spPr>
        <a:xfrm>
          <a:off x="12679460" y="14311450"/>
          <a:ext cx="1122168" cy="43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xdr:from>
      <xdr:col>37</xdr:col>
      <xdr:colOff>131812</xdr:colOff>
      <xdr:row>48</xdr:row>
      <xdr:rowOff>183828</xdr:rowOff>
    </xdr:from>
    <xdr:to>
      <xdr:col>47</xdr:col>
      <xdr:colOff>249562</xdr:colOff>
      <xdr:row>60</xdr:row>
      <xdr:rowOff>189228</xdr:rowOff>
    </xdr:to>
    <xdr:sp macro="" textlink="">
      <xdr:nvSpPr>
        <xdr:cNvPr id="183" name="正方形/長方形 182"/>
        <xdr:cNvSpPr/>
      </xdr:nvSpPr>
      <xdr:spPr>
        <a:xfrm>
          <a:off x="10352137" y="15538128"/>
          <a:ext cx="2880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43</xdr:col>
      <xdr:colOff>715</xdr:colOff>
      <xdr:row>50</xdr:row>
      <xdr:rowOff>101027</xdr:rowOff>
    </xdr:from>
    <xdr:to>
      <xdr:col>44</xdr:col>
      <xdr:colOff>134171</xdr:colOff>
      <xdr:row>51</xdr:row>
      <xdr:rowOff>203680</xdr:rowOff>
    </xdr:to>
    <xdr:pic>
      <xdr:nvPicPr>
        <xdr:cNvPr id="185" name="Picture 2"/>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287965" y="16141127"/>
          <a:ext cx="419206" cy="3122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62496</xdr:colOff>
      <xdr:row>53</xdr:row>
      <xdr:rowOff>108563</xdr:rowOff>
    </xdr:from>
    <xdr:to>
      <xdr:col>44</xdr:col>
      <xdr:colOff>47422</xdr:colOff>
      <xdr:row>55</xdr:row>
      <xdr:rowOff>30331</xdr:rowOff>
    </xdr:to>
    <xdr:pic>
      <xdr:nvPicPr>
        <xdr:cNvPr id="186" name="Picture 5"/>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2349746" y="16777313"/>
          <a:ext cx="270676" cy="3408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158721</xdr:colOff>
      <xdr:row>56</xdr:row>
      <xdr:rowOff>32585</xdr:rowOff>
    </xdr:from>
    <xdr:to>
      <xdr:col>44</xdr:col>
      <xdr:colOff>47422</xdr:colOff>
      <xdr:row>57</xdr:row>
      <xdr:rowOff>126448</xdr:rowOff>
    </xdr:to>
    <xdr:pic>
      <xdr:nvPicPr>
        <xdr:cNvPr id="188"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445971" y="17329985"/>
          <a:ext cx="174451" cy="3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51</xdr:row>
      <xdr:rowOff>121989</xdr:rowOff>
    </xdr:from>
    <xdr:to>
      <xdr:col>35</xdr:col>
      <xdr:colOff>178421</xdr:colOff>
      <xdr:row>53</xdr:row>
      <xdr:rowOff>109376</xdr:rowOff>
    </xdr:to>
    <xdr:pic>
      <xdr:nvPicPr>
        <xdr:cNvPr id="189"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6104939"/>
          <a:ext cx="487058" cy="406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154218</xdr:colOff>
      <xdr:row>53</xdr:row>
      <xdr:rowOff>49008</xdr:rowOff>
    </xdr:from>
    <xdr:to>
      <xdr:col>38</xdr:col>
      <xdr:colOff>45543</xdr:colOff>
      <xdr:row>53</xdr:row>
      <xdr:rowOff>49009</xdr:rowOff>
    </xdr:to>
    <xdr:cxnSp macro="">
      <xdr:nvCxnSpPr>
        <xdr:cNvPr id="192" name="直線矢印コネクタ 191"/>
        <xdr:cNvCxnSpPr/>
      </xdr:nvCxnSpPr>
      <xdr:spPr>
        <a:xfrm flipV="1">
          <a:off x="9822093" y="16451058"/>
          <a:ext cx="7200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51</xdr:row>
      <xdr:rowOff>47579</xdr:rowOff>
    </xdr:from>
    <xdr:to>
      <xdr:col>43</xdr:col>
      <xdr:colOff>715</xdr:colOff>
      <xdr:row>53</xdr:row>
      <xdr:rowOff>47625</xdr:rowOff>
    </xdr:to>
    <xdr:cxnSp macro="">
      <xdr:nvCxnSpPr>
        <xdr:cNvPr id="193" name="直線矢印コネクタ 192"/>
        <xdr:cNvCxnSpPr>
          <a:endCxn id="185" idx="1"/>
        </xdr:cNvCxnSpPr>
      </xdr:nvCxnSpPr>
      <xdr:spPr>
        <a:xfrm flipV="1">
          <a:off x="11439525" y="16297229"/>
          <a:ext cx="848440" cy="41914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50</xdr:row>
      <xdr:rowOff>130692</xdr:rowOff>
    </xdr:from>
    <xdr:to>
      <xdr:col>32</xdr:col>
      <xdr:colOff>174624</xdr:colOff>
      <xdr:row>53</xdr:row>
      <xdr:rowOff>4375</xdr:rowOff>
    </xdr:to>
    <xdr:sp macro="" textlink="">
      <xdr:nvSpPr>
        <xdr:cNvPr id="194" name="四角形吹き出し 193"/>
        <xdr:cNvSpPr/>
      </xdr:nvSpPr>
      <xdr:spPr>
        <a:xfrm>
          <a:off x="7876224" y="15904092"/>
          <a:ext cx="1137600" cy="502333"/>
        </a:xfrm>
        <a:prstGeom prst="wedgeRectCallout">
          <a:avLst>
            <a:gd name="adj1" fmla="val 65783"/>
            <a:gd name="adj2" fmla="val 2871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番号①～⑤</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44</xdr:col>
      <xdr:colOff>153791</xdr:colOff>
      <xdr:row>50</xdr:row>
      <xdr:rowOff>149755</xdr:rowOff>
    </xdr:from>
    <xdr:to>
      <xdr:col>48</xdr:col>
      <xdr:colOff>76200</xdr:colOff>
      <xdr:row>51</xdr:row>
      <xdr:rowOff>152401</xdr:rowOff>
    </xdr:to>
    <xdr:sp macro="" textlink="">
      <xdr:nvSpPr>
        <xdr:cNvPr id="195" name="テキスト ボックス 2070"/>
        <xdr:cNvSpPr txBox="1"/>
      </xdr:nvSpPr>
      <xdr:spPr>
        <a:xfrm>
          <a:off x="12307691" y="15923155"/>
          <a:ext cx="10273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53</xdr:row>
      <xdr:rowOff>148500</xdr:rowOff>
    </xdr:from>
    <xdr:to>
      <xdr:col>48</xdr:col>
      <xdr:colOff>84114</xdr:colOff>
      <xdr:row>54</xdr:row>
      <xdr:rowOff>161925</xdr:rowOff>
    </xdr:to>
    <xdr:sp macro="" textlink="">
      <xdr:nvSpPr>
        <xdr:cNvPr id="198" name="テキスト ボックス 69"/>
        <xdr:cNvSpPr txBox="1"/>
      </xdr:nvSpPr>
      <xdr:spPr>
        <a:xfrm>
          <a:off x="12295897" y="16550550"/>
          <a:ext cx="10470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44</xdr:col>
      <xdr:colOff>140566</xdr:colOff>
      <xdr:row>55</xdr:row>
      <xdr:rowOff>195770</xdr:rowOff>
    </xdr:from>
    <xdr:to>
      <xdr:col>48</xdr:col>
      <xdr:colOff>172482</xdr:colOff>
      <xdr:row>58</xdr:row>
      <xdr:rowOff>77869</xdr:rowOff>
    </xdr:to>
    <xdr:sp macro="" textlink="">
      <xdr:nvSpPr>
        <xdr:cNvPr id="199" name="テキスト ボックス 70"/>
        <xdr:cNvSpPr txBox="1"/>
      </xdr:nvSpPr>
      <xdr:spPr>
        <a:xfrm>
          <a:off x="12713566" y="17283620"/>
          <a:ext cx="1174916" cy="51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22209</xdr:colOff>
      <xdr:row>52</xdr:row>
      <xdr:rowOff>69433</xdr:rowOff>
    </xdr:from>
    <xdr:to>
      <xdr:col>45</xdr:col>
      <xdr:colOff>118026</xdr:colOff>
      <xdr:row>53</xdr:row>
      <xdr:rowOff>92393</xdr:rowOff>
    </xdr:to>
    <xdr:sp macro="" textlink="">
      <xdr:nvSpPr>
        <xdr:cNvPr id="200" name="テキスト ボックス 72"/>
        <xdr:cNvSpPr txBox="1"/>
      </xdr:nvSpPr>
      <xdr:spPr>
        <a:xfrm>
          <a:off x="12309459" y="16528633"/>
          <a:ext cx="667317" cy="23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79443</xdr:colOff>
      <xdr:row>55</xdr:row>
      <xdr:rowOff>30330</xdr:rowOff>
    </xdr:from>
    <xdr:to>
      <xdr:col>45</xdr:col>
      <xdr:colOff>177348</xdr:colOff>
      <xdr:row>56</xdr:row>
      <xdr:rowOff>53291</xdr:rowOff>
    </xdr:to>
    <xdr:sp macro="" textlink="">
      <xdr:nvSpPr>
        <xdr:cNvPr id="201" name="テキスト ボックス 73"/>
        <xdr:cNvSpPr txBox="1"/>
      </xdr:nvSpPr>
      <xdr:spPr>
        <a:xfrm>
          <a:off x="12366693" y="17118180"/>
          <a:ext cx="669405" cy="2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79442</xdr:colOff>
      <xdr:row>49</xdr:row>
      <xdr:rowOff>44968</xdr:rowOff>
    </xdr:from>
    <xdr:to>
      <xdr:col>45</xdr:col>
      <xdr:colOff>177347</xdr:colOff>
      <xdr:row>50</xdr:row>
      <xdr:rowOff>70627</xdr:rowOff>
    </xdr:to>
    <xdr:sp macro="" textlink="">
      <xdr:nvSpPr>
        <xdr:cNvPr id="202" name="テキスト ボックス 74"/>
        <xdr:cNvSpPr txBox="1"/>
      </xdr:nvSpPr>
      <xdr:spPr>
        <a:xfrm>
          <a:off x="12366692" y="15875518"/>
          <a:ext cx="669405" cy="235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xdr:colOff>
      <xdr:row>53</xdr:row>
      <xdr:rowOff>47625</xdr:rowOff>
    </xdr:from>
    <xdr:to>
      <xdr:col>43</xdr:col>
      <xdr:colOff>62496</xdr:colOff>
      <xdr:row>54</xdr:row>
      <xdr:rowOff>69447</xdr:rowOff>
    </xdr:to>
    <xdr:cxnSp macro="">
      <xdr:nvCxnSpPr>
        <xdr:cNvPr id="203" name="直線矢印コネクタ 202"/>
        <xdr:cNvCxnSpPr>
          <a:endCxn id="186" idx="3"/>
        </xdr:cNvCxnSpPr>
      </xdr:nvCxnSpPr>
      <xdr:spPr>
        <a:xfrm>
          <a:off x="11439525" y="16716375"/>
          <a:ext cx="910221" cy="231372"/>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53</xdr:row>
      <xdr:rowOff>47625</xdr:rowOff>
    </xdr:from>
    <xdr:to>
      <xdr:col>43</xdr:col>
      <xdr:colOff>39617</xdr:colOff>
      <xdr:row>56</xdr:row>
      <xdr:rowOff>181571</xdr:rowOff>
    </xdr:to>
    <xdr:cxnSp macro="">
      <xdr:nvCxnSpPr>
        <xdr:cNvPr id="204" name="直線矢印コネクタ 203"/>
        <xdr:cNvCxnSpPr/>
      </xdr:nvCxnSpPr>
      <xdr:spPr>
        <a:xfrm>
          <a:off x="11439525" y="16716375"/>
          <a:ext cx="887342" cy="76259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124800</xdr:colOff>
      <xdr:row>58</xdr:row>
      <xdr:rowOff>158402</xdr:rowOff>
    </xdr:from>
    <xdr:to>
      <xdr:col>44</xdr:col>
      <xdr:colOff>272335</xdr:colOff>
      <xdr:row>60</xdr:row>
      <xdr:rowOff>159566</xdr:rowOff>
    </xdr:to>
    <xdr:pic>
      <xdr:nvPicPr>
        <xdr:cNvPr id="205"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412050" y="17874902"/>
          <a:ext cx="433285" cy="420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53</xdr:row>
      <xdr:rowOff>95752</xdr:rowOff>
    </xdr:from>
    <xdr:to>
      <xdr:col>35</xdr:col>
      <xdr:colOff>163991</xdr:colOff>
      <xdr:row>55</xdr:row>
      <xdr:rowOff>165164</xdr:rowOff>
    </xdr:to>
    <xdr:pic>
      <xdr:nvPicPr>
        <xdr:cNvPr id="206"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59238" y="16497802"/>
          <a:ext cx="472628" cy="48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141924</xdr:colOff>
      <xdr:row>53</xdr:row>
      <xdr:rowOff>127413</xdr:rowOff>
    </xdr:from>
    <xdr:to>
      <xdr:col>32</xdr:col>
      <xdr:colOff>174624</xdr:colOff>
      <xdr:row>56</xdr:row>
      <xdr:rowOff>26644</xdr:rowOff>
    </xdr:to>
    <xdr:sp macro="" textlink="">
      <xdr:nvSpPr>
        <xdr:cNvPr id="207" name="四角形吹き出し 206"/>
        <xdr:cNvSpPr/>
      </xdr:nvSpPr>
      <xdr:spPr>
        <a:xfrm>
          <a:off x="7876224" y="16529463"/>
          <a:ext cx="11376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44</xdr:col>
      <xdr:colOff>201099</xdr:colOff>
      <xdr:row>59</xdr:row>
      <xdr:rowOff>9789</xdr:rowOff>
    </xdr:from>
    <xdr:to>
      <xdr:col>48</xdr:col>
      <xdr:colOff>84114</xdr:colOff>
      <xdr:row>60</xdr:row>
      <xdr:rowOff>83684</xdr:rowOff>
    </xdr:to>
    <xdr:sp macro="" textlink="">
      <xdr:nvSpPr>
        <xdr:cNvPr id="208" name="正方形/長方形 207"/>
        <xdr:cNvSpPr/>
      </xdr:nvSpPr>
      <xdr:spPr>
        <a:xfrm>
          <a:off x="12774099" y="17935839"/>
          <a:ext cx="1026015" cy="28344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43</xdr:col>
      <xdr:colOff>101698</xdr:colOff>
      <xdr:row>58</xdr:row>
      <xdr:rowOff>9241</xdr:rowOff>
    </xdr:from>
    <xdr:to>
      <xdr:col>46</xdr:col>
      <xdr:colOff>81452</xdr:colOff>
      <xdr:row>59</xdr:row>
      <xdr:rowOff>24107</xdr:rowOff>
    </xdr:to>
    <xdr:sp macro="" textlink="">
      <xdr:nvSpPr>
        <xdr:cNvPr id="209" name="テキスト ボックス 116"/>
        <xdr:cNvSpPr txBox="1"/>
      </xdr:nvSpPr>
      <xdr:spPr>
        <a:xfrm>
          <a:off x="12388948" y="17725741"/>
          <a:ext cx="837004" cy="224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180588</xdr:colOff>
      <xdr:row>57</xdr:row>
      <xdr:rowOff>175513</xdr:rowOff>
    </xdr:from>
    <xdr:to>
      <xdr:col>43</xdr:col>
      <xdr:colOff>233508</xdr:colOff>
      <xdr:row>59</xdr:row>
      <xdr:rowOff>122459</xdr:rowOff>
    </xdr:to>
    <xdr:sp macro="" textlink="">
      <xdr:nvSpPr>
        <xdr:cNvPr id="210" name="稲妻 209"/>
        <xdr:cNvSpPr/>
      </xdr:nvSpPr>
      <xdr:spPr>
        <a:xfrm>
          <a:off x="12182088" y="17682463"/>
          <a:ext cx="338670" cy="366046"/>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154218</xdr:colOff>
      <xdr:row>54</xdr:row>
      <xdr:rowOff>167061</xdr:rowOff>
    </xdr:from>
    <xdr:to>
      <xdr:col>38</xdr:col>
      <xdr:colOff>45543</xdr:colOff>
      <xdr:row>54</xdr:row>
      <xdr:rowOff>167062</xdr:rowOff>
    </xdr:to>
    <xdr:cxnSp macro="">
      <xdr:nvCxnSpPr>
        <xdr:cNvPr id="211" name="直線矢印コネクタ 210"/>
        <xdr:cNvCxnSpPr/>
      </xdr:nvCxnSpPr>
      <xdr:spPr>
        <a:xfrm flipV="1">
          <a:off x="9822093" y="16778661"/>
          <a:ext cx="7200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55</xdr:row>
      <xdr:rowOff>0</xdr:rowOff>
    </xdr:from>
    <xdr:to>
      <xdr:col>43</xdr:col>
      <xdr:colOff>124800</xdr:colOff>
      <xdr:row>59</xdr:row>
      <xdr:rowOff>158984</xdr:rowOff>
    </xdr:to>
    <xdr:cxnSp macro="">
      <xdr:nvCxnSpPr>
        <xdr:cNvPr id="212" name="直線矢印コネクタ 211"/>
        <xdr:cNvCxnSpPr>
          <a:endCxn id="205" idx="1"/>
        </xdr:cNvCxnSpPr>
      </xdr:nvCxnSpPr>
      <xdr:spPr>
        <a:xfrm>
          <a:off x="11049000" y="16821150"/>
          <a:ext cx="953475" cy="997184"/>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43995</xdr:colOff>
      <xdr:row>47</xdr:row>
      <xdr:rowOff>143520</xdr:rowOff>
    </xdr:from>
    <xdr:ext cx="1413150" cy="254044"/>
    <xdr:sp macro="" textlink="">
      <xdr:nvSpPr>
        <xdr:cNvPr id="213" name="正方形/長方形 212"/>
        <xdr:cNvSpPr/>
      </xdr:nvSpPr>
      <xdr:spPr>
        <a:xfrm>
          <a:off x="8044995" y="15554970"/>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27</xdr:col>
      <xdr:colOff>230222</xdr:colOff>
      <xdr:row>63</xdr:row>
      <xdr:rowOff>53980</xdr:rowOff>
    </xdr:from>
    <xdr:to>
      <xdr:col>48</xdr:col>
      <xdr:colOff>169472</xdr:colOff>
      <xdr:row>77</xdr:row>
      <xdr:rowOff>4156</xdr:rowOff>
    </xdr:to>
    <xdr:sp macro="" textlink="">
      <xdr:nvSpPr>
        <xdr:cNvPr id="214" name="角丸四角形 213"/>
        <xdr:cNvSpPr/>
      </xdr:nvSpPr>
      <xdr:spPr>
        <a:xfrm>
          <a:off x="7945472" y="18818230"/>
          <a:ext cx="5940000" cy="2883876"/>
        </a:xfrm>
        <a:prstGeom prst="roundRect">
          <a:avLst>
            <a:gd name="adj" fmla="val 5745"/>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63</xdr:row>
      <xdr:rowOff>84191</xdr:rowOff>
    </xdr:from>
    <xdr:ext cx="1518557" cy="254044"/>
    <xdr:sp macro="" textlink="">
      <xdr:nvSpPr>
        <xdr:cNvPr id="215" name="正方形/長方形 214"/>
        <xdr:cNvSpPr/>
      </xdr:nvSpPr>
      <xdr:spPr>
        <a:xfrm>
          <a:off x="8044995" y="18848441"/>
          <a:ext cx="1518557"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37</xdr:col>
      <xdr:colOff>131811</xdr:colOff>
      <xdr:row>64</xdr:row>
      <xdr:rowOff>130787</xdr:rowOff>
    </xdr:from>
    <xdr:to>
      <xdr:col>47</xdr:col>
      <xdr:colOff>249561</xdr:colOff>
      <xdr:row>76</xdr:row>
      <xdr:rowOff>136187</xdr:rowOff>
    </xdr:to>
    <xdr:sp macro="" textlink="">
      <xdr:nvSpPr>
        <xdr:cNvPr id="217" name="正方形/長方形 216"/>
        <xdr:cNvSpPr/>
      </xdr:nvSpPr>
      <xdr:spPr>
        <a:xfrm>
          <a:off x="10352136" y="18837887"/>
          <a:ext cx="2880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88468</xdr:colOff>
      <xdr:row>66</xdr:row>
      <xdr:rowOff>24215</xdr:rowOff>
    </xdr:from>
    <xdr:to>
      <xdr:col>43</xdr:col>
      <xdr:colOff>248702</xdr:colOff>
      <xdr:row>67</xdr:row>
      <xdr:rowOff>126218</xdr:rowOff>
    </xdr:to>
    <xdr:pic>
      <xdr:nvPicPr>
        <xdr:cNvPr id="218" name="Picture 2"/>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089968" y="19417115"/>
          <a:ext cx="445984" cy="3115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164482</xdr:colOff>
      <xdr:row>69</xdr:row>
      <xdr:rowOff>30442</xdr:rowOff>
    </xdr:from>
    <xdr:to>
      <xdr:col>43</xdr:col>
      <xdr:colOff>166379</xdr:colOff>
      <xdr:row>70</xdr:row>
      <xdr:rowOff>155618</xdr:rowOff>
    </xdr:to>
    <xdr:pic>
      <xdr:nvPicPr>
        <xdr:cNvPr id="219" name="Picture 5"/>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2165982" y="20051992"/>
          <a:ext cx="287647" cy="3347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280667</xdr:colOff>
      <xdr:row>71</xdr:row>
      <xdr:rowOff>178097</xdr:rowOff>
    </xdr:from>
    <xdr:to>
      <xdr:col>43</xdr:col>
      <xdr:colOff>154932</xdr:colOff>
      <xdr:row>73</xdr:row>
      <xdr:rowOff>46563</xdr:rowOff>
    </xdr:to>
    <xdr:pic>
      <xdr:nvPicPr>
        <xdr:cNvPr id="220"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282167" y="20618747"/>
          <a:ext cx="160015" cy="28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66</xdr:row>
      <xdr:rowOff>55670</xdr:rowOff>
    </xdr:from>
    <xdr:to>
      <xdr:col>35</xdr:col>
      <xdr:colOff>109962</xdr:colOff>
      <xdr:row>67</xdr:row>
      <xdr:rowOff>180277</xdr:rowOff>
    </xdr:to>
    <xdr:pic>
      <xdr:nvPicPr>
        <xdr:cNvPr id="221"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9181870"/>
          <a:ext cx="418599" cy="334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219075</xdr:colOff>
      <xdr:row>66</xdr:row>
      <xdr:rowOff>179992</xdr:rowOff>
    </xdr:from>
    <xdr:to>
      <xdr:col>42</xdr:col>
      <xdr:colOff>88468</xdr:colOff>
      <xdr:row>67</xdr:row>
      <xdr:rowOff>133350</xdr:rowOff>
    </xdr:to>
    <xdr:cxnSp macro="">
      <xdr:nvCxnSpPr>
        <xdr:cNvPr id="223" name="直線矢印コネクタ 222"/>
        <xdr:cNvCxnSpPr>
          <a:endCxn id="218" idx="1"/>
        </xdr:cNvCxnSpPr>
      </xdr:nvCxnSpPr>
      <xdr:spPr>
        <a:xfrm flipV="1">
          <a:off x="10991850" y="19306192"/>
          <a:ext cx="698068" cy="162908"/>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202630</xdr:colOff>
      <xdr:row>67</xdr:row>
      <xdr:rowOff>195932</xdr:rowOff>
    </xdr:from>
    <xdr:to>
      <xdr:col>43</xdr:col>
      <xdr:colOff>2642</xdr:colOff>
      <xdr:row>69</xdr:row>
      <xdr:rowOff>150206</xdr:rowOff>
    </xdr:to>
    <xdr:sp macro="" textlink="">
      <xdr:nvSpPr>
        <xdr:cNvPr id="224" name="稲妻 223"/>
        <xdr:cNvSpPr/>
      </xdr:nvSpPr>
      <xdr:spPr>
        <a:xfrm>
          <a:off x="11918380" y="19798382"/>
          <a:ext cx="371512" cy="373374"/>
        </a:xfrm>
        <a:prstGeom prst="lightningBolt">
          <a:avLst/>
        </a:prstGeom>
        <a:solidFill>
          <a:schemeClr val="accent6">
            <a:lumMod val="75000"/>
          </a:schemeClr>
        </a:solidFill>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141924</xdr:colOff>
      <xdr:row>66</xdr:row>
      <xdr:rowOff>12301</xdr:rowOff>
    </xdr:from>
    <xdr:to>
      <xdr:col>32</xdr:col>
      <xdr:colOff>174624</xdr:colOff>
      <xdr:row>67</xdr:row>
      <xdr:rowOff>151418</xdr:rowOff>
    </xdr:to>
    <xdr:sp macro="" textlink="">
      <xdr:nvSpPr>
        <xdr:cNvPr id="225" name="四角形吹き出し 224"/>
        <xdr:cNvSpPr/>
      </xdr:nvSpPr>
      <xdr:spPr>
        <a:xfrm>
          <a:off x="7876224" y="19138501"/>
          <a:ext cx="1137600" cy="348667"/>
        </a:xfrm>
        <a:prstGeom prst="wedgeRectCallout">
          <a:avLst>
            <a:gd name="adj1" fmla="val 58681"/>
            <a:gd name="adj2" fmla="val -1230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番号①へ発信</a:t>
          </a:r>
        </a:p>
      </xdr:txBody>
    </xdr:sp>
    <xdr:clientData/>
  </xdr:twoCellAnchor>
  <xdr:twoCellAnchor>
    <xdr:from>
      <xdr:col>43</xdr:col>
      <xdr:colOff>242420</xdr:colOff>
      <xdr:row>71</xdr:row>
      <xdr:rowOff>119002</xdr:rowOff>
    </xdr:from>
    <xdr:to>
      <xdr:col>47</xdr:col>
      <xdr:colOff>270136</xdr:colOff>
      <xdr:row>73</xdr:row>
      <xdr:rowOff>195426</xdr:rowOff>
    </xdr:to>
    <xdr:sp macro="" textlink="">
      <xdr:nvSpPr>
        <xdr:cNvPr id="228" name="テキスト ボックス 70"/>
        <xdr:cNvSpPr txBox="1"/>
      </xdr:nvSpPr>
      <xdr:spPr>
        <a:xfrm>
          <a:off x="12529670" y="20559652"/>
          <a:ext cx="1170716" cy="49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101856</xdr:colOff>
      <xdr:row>67</xdr:row>
      <xdr:rowOff>195932</xdr:rowOff>
    </xdr:from>
    <xdr:to>
      <xdr:col>44</xdr:col>
      <xdr:colOff>249457</xdr:colOff>
      <xdr:row>69</xdr:row>
      <xdr:rowOff>14306</xdr:rowOff>
    </xdr:to>
    <xdr:sp macro="" textlink="">
      <xdr:nvSpPr>
        <xdr:cNvPr id="229" name="テキスト ボックス 72"/>
        <xdr:cNvSpPr txBox="1"/>
      </xdr:nvSpPr>
      <xdr:spPr>
        <a:xfrm>
          <a:off x="12103356" y="19798382"/>
          <a:ext cx="719101" cy="237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chemeClr val="accent6">
                  <a:lumMod val="75000"/>
                </a:schemeClr>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174620</xdr:colOff>
      <xdr:row>70</xdr:row>
      <xdr:rowOff>155618</xdr:rowOff>
    </xdr:from>
    <xdr:to>
      <xdr:col>45</xdr:col>
      <xdr:colOff>40553</xdr:colOff>
      <xdr:row>71</xdr:row>
      <xdr:rowOff>178097</xdr:rowOff>
    </xdr:to>
    <xdr:sp macro="" textlink="">
      <xdr:nvSpPr>
        <xdr:cNvPr id="230" name="テキスト ボックス 73"/>
        <xdr:cNvSpPr txBox="1"/>
      </xdr:nvSpPr>
      <xdr:spPr>
        <a:xfrm>
          <a:off x="12176120" y="20386718"/>
          <a:ext cx="723183" cy="232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174619</xdr:colOff>
      <xdr:row>64</xdr:row>
      <xdr:rowOff>172814</xdr:rowOff>
    </xdr:from>
    <xdr:to>
      <xdr:col>45</xdr:col>
      <xdr:colOff>40552</xdr:colOff>
      <xdr:row>65</xdr:row>
      <xdr:rowOff>197986</xdr:rowOff>
    </xdr:to>
    <xdr:sp macro="" textlink="">
      <xdr:nvSpPr>
        <xdr:cNvPr id="231" name="テキスト ボックス 74"/>
        <xdr:cNvSpPr txBox="1"/>
      </xdr:nvSpPr>
      <xdr:spPr>
        <a:xfrm>
          <a:off x="12176119" y="19146614"/>
          <a:ext cx="723183" cy="234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39</xdr:col>
      <xdr:colOff>238125</xdr:colOff>
      <xdr:row>67</xdr:row>
      <xdr:rowOff>133350</xdr:rowOff>
    </xdr:from>
    <xdr:to>
      <xdr:col>42</xdr:col>
      <xdr:colOff>176032</xdr:colOff>
      <xdr:row>72</xdr:row>
      <xdr:rowOff>69427</xdr:rowOff>
    </xdr:to>
    <xdr:cxnSp macro="">
      <xdr:nvCxnSpPr>
        <xdr:cNvPr id="232" name="直線矢印コネクタ 231"/>
        <xdr:cNvCxnSpPr/>
      </xdr:nvCxnSpPr>
      <xdr:spPr>
        <a:xfrm>
          <a:off x="11010900" y="19469100"/>
          <a:ext cx="766582" cy="98382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69</xdr:row>
      <xdr:rowOff>47625</xdr:rowOff>
    </xdr:from>
    <xdr:to>
      <xdr:col>42</xdr:col>
      <xdr:colOff>115709</xdr:colOff>
      <xdr:row>69</xdr:row>
      <xdr:rowOff>131021</xdr:rowOff>
    </xdr:to>
    <xdr:cxnSp macro="">
      <xdr:nvCxnSpPr>
        <xdr:cNvPr id="233" name="直線矢印コネクタ 232"/>
        <xdr:cNvCxnSpPr/>
      </xdr:nvCxnSpPr>
      <xdr:spPr>
        <a:xfrm>
          <a:off x="11058525" y="19802475"/>
          <a:ext cx="658634" cy="83396"/>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220746</xdr:colOff>
      <xdr:row>74</xdr:row>
      <xdr:rowOff>78018</xdr:rowOff>
    </xdr:from>
    <xdr:to>
      <xdr:col>44</xdr:col>
      <xdr:colOff>109339</xdr:colOff>
      <xdr:row>76</xdr:row>
      <xdr:rowOff>78315</xdr:rowOff>
    </xdr:to>
    <xdr:pic>
      <xdr:nvPicPr>
        <xdr:cNvPr id="234"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222246" y="21147318"/>
          <a:ext cx="460093" cy="41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69</xdr:row>
      <xdr:rowOff>143008</xdr:rowOff>
    </xdr:from>
    <xdr:to>
      <xdr:col>35</xdr:col>
      <xdr:colOff>191708</xdr:colOff>
      <xdr:row>72</xdr:row>
      <xdr:rowOff>1862</xdr:rowOff>
    </xdr:to>
    <xdr:pic>
      <xdr:nvPicPr>
        <xdr:cNvPr id="235"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59238" y="19897858"/>
          <a:ext cx="500345" cy="48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47906</xdr:colOff>
      <xdr:row>74</xdr:row>
      <xdr:rowOff>133394</xdr:rowOff>
    </xdr:from>
    <xdr:to>
      <xdr:col>45</xdr:col>
      <xdr:colOff>267644</xdr:colOff>
      <xdr:row>76</xdr:row>
      <xdr:rowOff>6009</xdr:rowOff>
    </xdr:to>
    <xdr:sp macro="" textlink="">
      <xdr:nvSpPr>
        <xdr:cNvPr id="237" name="正方形/長方形 236"/>
        <xdr:cNvSpPr/>
      </xdr:nvSpPr>
      <xdr:spPr>
        <a:xfrm>
          <a:off x="12620906" y="21202694"/>
          <a:ext cx="505488" cy="29171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42</xdr:col>
      <xdr:colOff>196118</xdr:colOff>
      <xdr:row>73</xdr:row>
      <xdr:rowOff>133279</xdr:rowOff>
    </xdr:from>
    <xdr:to>
      <xdr:col>45</xdr:col>
      <xdr:colOff>238589</xdr:colOff>
      <xdr:row>74</xdr:row>
      <xdr:rowOff>147682</xdr:rowOff>
    </xdr:to>
    <xdr:sp macro="" textlink="">
      <xdr:nvSpPr>
        <xdr:cNvPr id="238" name="テキスト ボックス 116"/>
        <xdr:cNvSpPr txBox="1"/>
      </xdr:nvSpPr>
      <xdr:spPr>
        <a:xfrm>
          <a:off x="12197618" y="20993029"/>
          <a:ext cx="899721" cy="22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41</xdr:col>
      <xdr:colOff>275857</xdr:colOff>
      <xdr:row>73</xdr:row>
      <xdr:rowOff>95522</xdr:rowOff>
    </xdr:from>
    <xdr:to>
      <xdr:col>43</xdr:col>
      <xdr:colOff>64487</xdr:colOff>
      <xdr:row>75</xdr:row>
      <xdr:rowOff>41719</xdr:rowOff>
    </xdr:to>
    <xdr:sp macro="" textlink="">
      <xdr:nvSpPr>
        <xdr:cNvPr id="239" name="稲妻 238"/>
        <xdr:cNvSpPr/>
      </xdr:nvSpPr>
      <xdr:spPr>
        <a:xfrm>
          <a:off x="11991607" y="20955272"/>
          <a:ext cx="360130" cy="365297"/>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38100</xdr:colOff>
      <xdr:row>70</xdr:row>
      <xdr:rowOff>171450</xdr:rowOff>
    </xdr:from>
    <xdr:to>
      <xdr:col>42</xdr:col>
      <xdr:colOff>220746</xdr:colOff>
      <xdr:row>75</xdr:row>
      <xdr:rowOff>78167</xdr:rowOff>
    </xdr:to>
    <xdr:cxnSp macro="">
      <xdr:nvCxnSpPr>
        <xdr:cNvPr id="243" name="直線矢印コネクタ 242"/>
        <xdr:cNvCxnSpPr>
          <a:endCxn id="234" idx="1"/>
        </xdr:cNvCxnSpPr>
      </xdr:nvCxnSpPr>
      <xdr:spPr>
        <a:xfrm>
          <a:off x="11087100" y="20135850"/>
          <a:ext cx="735096" cy="954467"/>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68</xdr:row>
      <xdr:rowOff>32755</xdr:rowOff>
    </xdr:from>
    <xdr:to>
      <xdr:col>35</xdr:col>
      <xdr:colOff>119487</xdr:colOff>
      <xdr:row>69</xdr:row>
      <xdr:rowOff>157361</xdr:rowOff>
    </xdr:to>
    <xdr:pic>
      <xdr:nvPicPr>
        <xdr:cNvPr id="244"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9578055"/>
          <a:ext cx="428124" cy="33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141924</xdr:colOff>
      <xdr:row>68</xdr:row>
      <xdr:rowOff>2823</xdr:rowOff>
    </xdr:from>
    <xdr:to>
      <xdr:col>32</xdr:col>
      <xdr:colOff>174624</xdr:colOff>
      <xdr:row>69</xdr:row>
      <xdr:rowOff>141939</xdr:rowOff>
    </xdr:to>
    <xdr:sp macro="" textlink="">
      <xdr:nvSpPr>
        <xdr:cNvPr id="246" name="四角形吹き出し 245"/>
        <xdr:cNvSpPr/>
      </xdr:nvSpPr>
      <xdr:spPr>
        <a:xfrm>
          <a:off x="7876224" y="19548123"/>
          <a:ext cx="1137600" cy="348666"/>
        </a:xfrm>
        <a:prstGeom prst="wedgeRectCallout">
          <a:avLst>
            <a:gd name="adj1" fmla="val 65657"/>
            <a:gd name="adj2" fmla="val 13783"/>
          </a:avLst>
        </a:prstGeom>
      </xdr:spPr>
      <xdr:style>
        <a:lnRef idx="1">
          <a:schemeClr val="accent6"/>
        </a:lnRef>
        <a:fillRef idx="2">
          <a:schemeClr val="accent6"/>
        </a:fillRef>
        <a:effectRef idx="1">
          <a:schemeClr val="accent6"/>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a:t>
          </a:r>
          <a:r>
            <a:rPr lang="ja-JP" altLang="en-US" sz="1050">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42</xdr:col>
      <xdr:colOff>96492</xdr:colOff>
      <xdr:row>33</xdr:row>
      <xdr:rowOff>133602</xdr:rowOff>
    </xdr:from>
    <xdr:to>
      <xdr:col>43</xdr:col>
      <xdr:colOff>142830</xdr:colOff>
      <xdr:row>35</xdr:row>
      <xdr:rowOff>88387</xdr:rowOff>
    </xdr:to>
    <xdr:sp macro="" textlink="">
      <xdr:nvSpPr>
        <xdr:cNvPr id="247" name="稲妻 246"/>
        <xdr:cNvSpPr/>
      </xdr:nvSpPr>
      <xdr:spPr>
        <a:xfrm>
          <a:off x="12097992" y="12401802"/>
          <a:ext cx="3320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62474</xdr:colOff>
      <xdr:row>38</xdr:row>
      <xdr:rowOff>87766</xdr:rowOff>
    </xdr:from>
    <xdr:to>
      <xdr:col>43</xdr:col>
      <xdr:colOff>127862</xdr:colOff>
      <xdr:row>40</xdr:row>
      <xdr:rowOff>42550</xdr:rowOff>
    </xdr:to>
    <xdr:sp macro="" textlink="">
      <xdr:nvSpPr>
        <xdr:cNvPr id="248" name="稲妻 247"/>
        <xdr:cNvSpPr/>
      </xdr:nvSpPr>
      <xdr:spPr>
        <a:xfrm>
          <a:off x="12063974" y="13403716"/>
          <a:ext cx="351138" cy="373884"/>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101935</xdr:colOff>
      <xdr:row>41</xdr:row>
      <xdr:rowOff>129386</xdr:rowOff>
    </xdr:from>
    <xdr:to>
      <xdr:col>43</xdr:col>
      <xdr:colOff>157798</xdr:colOff>
      <xdr:row>43</xdr:row>
      <xdr:rowOff>84171</xdr:rowOff>
    </xdr:to>
    <xdr:sp macro="" textlink="">
      <xdr:nvSpPr>
        <xdr:cNvPr id="249" name="稲妻 248"/>
        <xdr:cNvSpPr/>
      </xdr:nvSpPr>
      <xdr:spPr>
        <a:xfrm>
          <a:off x="12103435" y="14073986"/>
          <a:ext cx="34161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103296</xdr:colOff>
      <xdr:row>49</xdr:row>
      <xdr:rowOff>89793</xdr:rowOff>
    </xdr:from>
    <xdr:to>
      <xdr:col>43</xdr:col>
      <xdr:colOff>159159</xdr:colOff>
      <xdr:row>51</xdr:row>
      <xdr:rowOff>44578</xdr:rowOff>
    </xdr:to>
    <xdr:sp macro="" textlink="">
      <xdr:nvSpPr>
        <xdr:cNvPr id="250" name="稲妻 249"/>
        <xdr:cNvSpPr/>
      </xdr:nvSpPr>
      <xdr:spPr>
        <a:xfrm>
          <a:off x="12104796" y="15920343"/>
          <a:ext cx="34161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119625</xdr:colOff>
      <xdr:row>52</xdr:row>
      <xdr:rowOff>122611</xdr:rowOff>
    </xdr:from>
    <xdr:to>
      <xdr:col>43</xdr:col>
      <xdr:colOff>182612</xdr:colOff>
      <xdr:row>54</xdr:row>
      <xdr:rowOff>77396</xdr:rowOff>
    </xdr:to>
    <xdr:sp macro="" textlink="">
      <xdr:nvSpPr>
        <xdr:cNvPr id="251" name="稲妻 250"/>
        <xdr:cNvSpPr/>
      </xdr:nvSpPr>
      <xdr:spPr>
        <a:xfrm>
          <a:off x="12121125" y="16581811"/>
          <a:ext cx="348737"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172692</xdr:colOff>
      <xdr:row>55</xdr:row>
      <xdr:rowOff>68983</xdr:rowOff>
    </xdr:from>
    <xdr:to>
      <xdr:col>43</xdr:col>
      <xdr:colOff>216629</xdr:colOff>
      <xdr:row>57</xdr:row>
      <xdr:rowOff>32572</xdr:rowOff>
    </xdr:to>
    <xdr:sp macro="" textlink="">
      <xdr:nvSpPr>
        <xdr:cNvPr id="252" name="稲妻 251"/>
        <xdr:cNvSpPr/>
      </xdr:nvSpPr>
      <xdr:spPr>
        <a:xfrm>
          <a:off x="12174192" y="17156833"/>
          <a:ext cx="329687" cy="382689"/>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236779</xdr:colOff>
      <xdr:row>65</xdr:row>
      <xdr:rowOff>25119</xdr:rowOff>
    </xdr:from>
    <xdr:to>
      <xdr:col>43</xdr:col>
      <xdr:colOff>10841</xdr:colOff>
      <xdr:row>66</xdr:row>
      <xdr:rowOff>157704</xdr:rowOff>
    </xdr:to>
    <xdr:sp macro="" textlink="">
      <xdr:nvSpPr>
        <xdr:cNvPr id="253" name="稲妻 252"/>
        <xdr:cNvSpPr/>
      </xdr:nvSpPr>
      <xdr:spPr>
        <a:xfrm>
          <a:off x="11952529" y="19208469"/>
          <a:ext cx="345562" cy="34213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28136</xdr:colOff>
      <xdr:row>70</xdr:row>
      <xdr:rowOff>133762</xdr:rowOff>
    </xdr:from>
    <xdr:to>
      <xdr:col>43</xdr:col>
      <xdr:colOff>81598</xdr:colOff>
      <xdr:row>72</xdr:row>
      <xdr:rowOff>88548</xdr:rowOff>
    </xdr:to>
    <xdr:sp macro="" textlink="">
      <xdr:nvSpPr>
        <xdr:cNvPr id="254" name="稲妻 253"/>
        <xdr:cNvSpPr/>
      </xdr:nvSpPr>
      <xdr:spPr>
        <a:xfrm>
          <a:off x="12029636" y="20364862"/>
          <a:ext cx="339212" cy="373886"/>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131811</xdr:colOff>
      <xdr:row>33</xdr:row>
      <xdr:rowOff>60763</xdr:rowOff>
    </xdr:from>
    <xdr:to>
      <xdr:col>47</xdr:col>
      <xdr:colOff>249561</xdr:colOff>
      <xdr:row>45</xdr:row>
      <xdr:rowOff>66163</xdr:rowOff>
    </xdr:to>
    <xdr:sp macro="" textlink="">
      <xdr:nvSpPr>
        <xdr:cNvPr id="256" name="正方形/長方形 255"/>
        <xdr:cNvSpPr/>
      </xdr:nvSpPr>
      <xdr:spPr>
        <a:xfrm>
          <a:off x="10352136" y="12062263"/>
          <a:ext cx="2880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153997</xdr:colOff>
      <xdr:row>34</xdr:row>
      <xdr:rowOff>152274</xdr:rowOff>
    </xdr:from>
    <xdr:to>
      <xdr:col>44</xdr:col>
      <xdr:colOff>96238</xdr:colOff>
      <xdr:row>36</xdr:row>
      <xdr:rowOff>155226</xdr:rowOff>
    </xdr:to>
    <xdr:pic>
      <xdr:nvPicPr>
        <xdr:cNvPr id="257" name="Picture 2"/>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155497" y="12630024"/>
          <a:ext cx="513741" cy="4220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11723</xdr:colOff>
      <xdr:row>39</xdr:row>
      <xdr:rowOff>88613</xdr:rowOff>
    </xdr:from>
    <xdr:to>
      <xdr:col>44</xdr:col>
      <xdr:colOff>49578</xdr:colOff>
      <xdr:row>41</xdr:row>
      <xdr:rowOff>111098</xdr:rowOff>
    </xdr:to>
    <xdr:pic>
      <xdr:nvPicPr>
        <xdr:cNvPr id="258" name="Picture 5"/>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2298973" y="13614113"/>
          <a:ext cx="323605" cy="4415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81698</xdr:colOff>
      <xdr:row>42</xdr:row>
      <xdr:rowOff>155055</xdr:rowOff>
    </xdr:from>
    <xdr:to>
      <xdr:col>44</xdr:col>
      <xdr:colOff>3397</xdr:colOff>
      <xdr:row>44</xdr:row>
      <xdr:rowOff>128076</xdr:rowOff>
    </xdr:to>
    <xdr:pic>
      <xdr:nvPicPr>
        <xdr:cNvPr id="259"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368948" y="14309205"/>
          <a:ext cx="207449" cy="39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37</xdr:row>
      <xdr:rowOff>53891</xdr:rowOff>
    </xdr:from>
    <xdr:to>
      <xdr:col>35</xdr:col>
      <xdr:colOff>166761</xdr:colOff>
      <xdr:row>39</xdr:row>
      <xdr:rowOff>51335</xdr:rowOff>
    </xdr:to>
    <xdr:pic>
      <xdr:nvPicPr>
        <xdr:cNvPr id="260"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2893591"/>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50458</xdr:colOff>
      <xdr:row>36</xdr:row>
      <xdr:rowOff>114114</xdr:rowOff>
    </xdr:from>
    <xdr:to>
      <xdr:col>44</xdr:col>
      <xdr:colOff>212953</xdr:colOff>
      <xdr:row>38</xdr:row>
      <xdr:rowOff>83718</xdr:rowOff>
    </xdr:to>
    <xdr:sp macro="" textlink="">
      <xdr:nvSpPr>
        <xdr:cNvPr id="262" name="テキスト ボックス 7"/>
        <xdr:cNvSpPr txBox="1"/>
      </xdr:nvSpPr>
      <xdr:spPr>
        <a:xfrm rot="5400000">
          <a:off x="12367479" y="12981193"/>
          <a:ext cx="388704" cy="448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2000"/>
            <a:t>…</a:t>
          </a:r>
          <a:endParaRPr kumimoji="1" lang="ja-JP" altLang="en-US" sz="2000"/>
        </a:p>
      </xdr:txBody>
    </xdr:sp>
    <xdr:clientData/>
  </xdr:twoCellAnchor>
  <xdr:twoCellAnchor>
    <xdr:from>
      <xdr:col>40</xdr:col>
      <xdr:colOff>66675</xdr:colOff>
      <xdr:row>36</xdr:row>
      <xdr:rowOff>104776</xdr:rowOff>
    </xdr:from>
    <xdr:to>
      <xdr:col>42</xdr:col>
      <xdr:colOff>161925</xdr:colOff>
      <xdr:row>38</xdr:row>
      <xdr:rowOff>104775</xdr:rowOff>
    </xdr:to>
    <xdr:cxnSp macro="">
      <xdr:nvCxnSpPr>
        <xdr:cNvPr id="263" name="直線矢印コネクタ 262"/>
        <xdr:cNvCxnSpPr/>
      </xdr:nvCxnSpPr>
      <xdr:spPr>
        <a:xfrm flipV="1">
          <a:off x="11115675" y="12734926"/>
          <a:ext cx="647700" cy="419099"/>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95250</xdr:colOff>
      <xdr:row>38</xdr:row>
      <xdr:rowOff>114300</xdr:rowOff>
    </xdr:from>
    <xdr:to>
      <xdr:col>43</xdr:col>
      <xdr:colOff>7326</xdr:colOff>
      <xdr:row>43</xdr:row>
      <xdr:rowOff>100317</xdr:rowOff>
    </xdr:to>
    <xdr:cxnSp macro="">
      <xdr:nvCxnSpPr>
        <xdr:cNvPr id="264" name="直線矢印コネクタ 263"/>
        <xdr:cNvCxnSpPr/>
      </xdr:nvCxnSpPr>
      <xdr:spPr>
        <a:xfrm>
          <a:off x="11144250" y="13163550"/>
          <a:ext cx="740751" cy="103376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119465</xdr:colOff>
      <xdr:row>35</xdr:row>
      <xdr:rowOff>79822</xdr:rowOff>
    </xdr:from>
    <xdr:to>
      <xdr:col>47</xdr:col>
      <xdr:colOff>12814</xdr:colOff>
      <xdr:row>36</xdr:row>
      <xdr:rowOff>85726</xdr:rowOff>
    </xdr:to>
    <xdr:sp macro="" textlink="">
      <xdr:nvSpPr>
        <xdr:cNvPr id="265" name="テキスト ボックス 2070"/>
        <xdr:cNvSpPr txBox="1"/>
      </xdr:nvSpPr>
      <xdr:spPr>
        <a:xfrm>
          <a:off x="12273365" y="12500422"/>
          <a:ext cx="722024" cy="215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103391</xdr:colOff>
      <xdr:row>39</xdr:row>
      <xdr:rowOff>191131</xdr:rowOff>
    </xdr:from>
    <xdr:to>
      <xdr:col>48</xdr:col>
      <xdr:colOff>82465</xdr:colOff>
      <xdr:row>41</xdr:row>
      <xdr:rowOff>1</xdr:rowOff>
    </xdr:to>
    <xdr:sp macro="" textlink="">
      <xdr:nvSpPr>
        <xdr:cNvPr id="266" name="テキスト ボックス 69"/>
        <xdr:cNvSpPr txBox="1"/>
      </xdr:nvSpPr>
      <xdr:spPr>
        <a:xfrm>
          <a:off x="12257291" y="13449931"/>
          <a:ext cx="1083974" cy="22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43</xdr:col>
      <xdr:colOff>13801</xdr:colOff>
      <xdr:row>38</xdr:row>
      <xdr:rowOff>79912</xdr:rowOff>
    </xdr:from>
    <xdr:to>
      <xdr:col>45</xdr:col>
      <xdr:colOff>84509</xdr:colOff>
      <xdr:row>39</xdr:row>
      <xdr:rowOff>95842</xdr:rowOff>
    </xdr:to>
    <xdr:sp macro="" textlink="">
      <xdr:nvSpPr>
        <xdr:cNvPr id="267" name="テキスト ボックス 72"/>
        <xdr:cNvSpPr txBox="1"/>
      </xdr:nvSpPr>
      <xdr:spPr>
        <a:xfrm>
          <a:off x="12301051" y="13395862"/>
          <a:ext cx="642208" cy="225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19901</xdr:colOff>
      <xdr:row>41</xdr:row>
      <xdr:rowOff>131336</xdr:rowOff>
    </xdr:from>
    <xdr:to>
      <xdr:col>45</xdr:col>
      <xdr:colOff>100134</xdr:colOff>
      <xdr:row>42</xdr:row>
      <xdr:rowOff>155399</xdr:rowOff>
    </xdr:to>
    <xdr:sp macro="" textlink="">
      <xdr:nvSpPr>
        <xdr:cNvPr id="268" name="テキスト ボックス 73"/>
        <xdr:cNvSpPr txBox="1"/>
      </xdr:nvSpPr>
      <xdr:spPr>
        <a:xfrm>
          <a:off x="12307151" y="14075936"/>
          <a:ext cx="651733" cy="233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42049</xdr:colOff>
      <xdr:row>33</xdr:row>
      <xdr:rowOff>105796</xdr:rowOff>
    </xdr:from>
    <xdr:to>
      <xdr:col>45</xdr:col>
      <xdr:colOff>122282</xdr:colOff>
      <xdr:row>34</xdr:row>
      <xdr:rowOff>129860</xdr:rowOff>
    </xdr:to>
    <xdr:sp macro="" textlink="">
      <xdr:nvSpPr>
        <xdr:cNvPr id="269" name="テキスト ボックス 74"/>
        <xdr:cNvSpPr txBox="1"/>
      </xdr:nvSpPr>
      <xdr:spPr>
        <a:xfrm>
          <a:off x="12329299" y="12373996"/>
          <a:ext cx="651733" cy="23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95250</xdr:colOff>
      <xdr:row>38</xdr:row>
      <xdr:rowOff>114300</xdr:rowOff>
    </xdr:from>
    <xdr:to>
      <xdr:col>43</xdr:col>
      <xdr:colOff>11723</xdr:colOff>
      <xdr:row>40</xdr:row>
      <xdr:rowOff>99856</xdr:rowOff>
    </xdr:to>
    <xdr:cxnSp macro="">
      <xdr:nvCxnSpPr>
        <xdr:cNvPr id="270" name="直線矢印コネクタ 269"/>
        <xdr:cNvCxnSpPr>
          <a:endCxn id="258" idx="3"/>
        </xdr:cNvCxnSpPr>
      </xdr:nvCxnSpPr>
      <xdr:spPr>
        <a:xfrm>
          <a:off x="11144250" y="13163550"/>
          <a:ext cx="745148" cy="40465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36</xdr:row>
      <xdr:rowOff>67311</xdr:rowOff>
    </xdr:from>
    <xdr:to>
      <xdr:col>32</xdr:col>
      <xdr:colOff>174624</xdr:colOff>
      <xdr:row>38</xdr:row>
      <xdr:rowOff>158376</xdr:rowOff>
    </xdr:to>
    <xdr:sp macro="" textlink="">
      <xdr:nvSpPr>
        <xdr:cNvPr id="271" name="四角形吹き出し 270"/>
        <xdr:cNvSpPr/>
      </xdr:nvSpPr>
      <xdr:spPr>
        <a:xfrm>
          <a:off x="7876224" y="12697461"/>
          <a:ext cx="1137600" cy="510165"/>
        </a:xfrm>
        <a:prstGeom prst="wedgeRectCallout">
          <a:avLst>
            <a:gd name="adj1" fmla="val 60115"/>
            <a:gd name="adj2" fmla="val 16689"/>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番号①～⑥</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38</xdr:col>
      <xdr:colOff>93177</xdr:colOff>
      <xdr:row>37</xdr:row>
      <xdr:rowOff>69066</xdr:rowOff>
    </xdr:from>
    <xdr:to>
      <xdr:col>39</xdr:col>
      <xdr:colOff>274257</xdr:colOff>
      <xdr:row>42</xdr:row>
      <xdr:rowOff>28421</xdr:rowOff>
    </xdr:to>
    <xdr:pic>
      <xdr:nvPicPr>
        <xdr:cNvPr id="272"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0589727" y="12908766"/>
          <a:ext cx="457305" cy="1007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231862</xdr:colOff>
      <xdr:row>41</xdr:row>
      <xdr:rowOff>142433</xdr:rowOff>
    </xdr:from>
    <xdr:to>
      <xdr:col>41</xdr:col>
      <xdr:colOff>42625</xdr:colOff>
      <xdr:row>45</xdr:row>
      <xdr:rowOff>44298</xdr:rowOff>
    </xdr:to>
    <xdr:sp macro="" textlink="">
      <xdr:nvSpPr>
        <xdr:cNvPr id="284" name="テキスト ボックス 283"/>
        <xdr:cNvSpPr txBox="1"/>
      </xdr:nvSpPr>
      <xdr:spPr>
        <a:xfrm>
          <a:off x="10518862" y="14087033"/>
          <a:ext cx="1239513" cy="740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71304</xdr:colOff>
      <xdr:row>52</xdr:row>
      <xdr:rowOff>114585</xdr:rowOff>
    </xdr:from>
    <xdr:to>
      <xdr:col>39</xdr:col>
      <xdr:colOff>274257</xdr:colOff>
      <xdr:row>57</xdr:row>
      <xdr:rowOff>80402</xdr:rowOff>
    </xdr:to>
    <xdr:pic>
      <xdr:nvPicPr>
        <xdr:cNvPr id="285"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0567854" y="16307085"/>
          <a:ext cx="479178" cy="10135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272146</xdr:colOff>
      <xdr:row>57</xdr:row>
      <xdr:rowOff>47385</xdr:rowOff>
    </xdr:from>
    <xdr:to>
      <xdr:col>41</xdr:col>
      <xdr:colOff>81103</xdr:colOff>
      <xdr:row>60</xdr:row>
      <xdr:rowOff>137649</xdr:rowOff>
    </xdr:to>
    <xdr:sp macro="" textlink="">
      <xdr:nvSpPr>
        <xdr:cNvPr id="286" name="テキスト ボックス 285"/>
        <xdr:cNvSpPr txBox="1"/>
      </xdr:nvSpPr>
      <xdr:spPr>
        <a:xfrm>
          <a:off x="10559146" y="17554335"/>
          <a:ext cx="1237707"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77654</xdr:colOff>
      <xdr:row>68</xdr:row>
      <xdr:rowOff>55994</xdr:rowOff>
    </xdr:from>
    <xdr:to>
      <xdr:col>39</xdr:col>
      <xdr:colOff>274257</xdr:colOff>
      <xdr:row>73</xdr:row>
      <xdr:rowOff>21812</xdr:rowOff>
    </xdr:to>
    <xdr:pic>
      <xdr:nvPicPr>
        <xdr:cNvPr id="287"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0574204" y="19601294"/>
          <a:ext cx="472828" cy="10135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44</xdr:col>
      <xdr:colOff>81256</xdr:colOff>
      <xdr:row>42</xdr:row>
      <xdr:rowOff>159135</xdr:rowOff>
    </xdr:from>
    <xdr:to>
      <xdr:col>48</xdr:col>
      <xdr:colOff>77976</xdr:colOff>
      <xdr:row>45</xdr:row>
      <xdr:rowOff>6245</xdr:rowOff>
    </xdr:to>
    <xdr:sp macro="" textlink="">
      <xdr:nvSpPr>
        <xdr:cNvPr id="289" name="テキスト ボックス 69"/>
        <xdr:cNvSpPr txBox="1"/>
      </xdr:nvSpPr>
      <xdr:spPr>
        <a:xfrm>
          <a:off x="12654256" y="14313285"/>
          <a:ext cx="1139720" cy="47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1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editAs="oneCell">
    <xdr:from>
      <xdr:col>32</xdr:col>
      <xdr:colOff>30307</xdr:colOff>
      <xdr:row>107</xdr:row>
      <xdr:rowOff>57646</xdr:rowOff>
    </xdr:from>
    <xdr:to>
      <xdr:col>33</xdr:col>
      <xdr:colOff>190501</xdr:colOff>
      <xdr:row>109</xdr:row>
      <xdr:rowOff>40035</xdr:rowOff>
    </xdr:to>
    <xdr:pic>
      <xdr:nvPicPr>
        <xdr:cNvPr id="297" name="Picture 2"/>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9711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38100</xdr:colOff>
      <xdr:row>100</xdr:row>
      <xdr:rowOff>101600</xdr:rowOff>
    </xdr:from>
    <xdr:to>
      <xdr:col>5</xdr:col>
      <xdr:colOff>89879</xdr:colOff>
      <xdr:row>103</xdr:row>
      <xdr:rowOff>88268</xdr:rowOff>
    </xdr:to>
    <xdr:pic>
      <xdr:nvPicPr>
        <xdr:cNvPr id="302"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55700" y="25120600"/>
          <a:ext cx="331179" cy="6343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29</xdr:col>
      <xdr:colOff>4907</xdr:colOff>
      <xdr:row>107</xdr:row>
      <xdr:rowOff>57646</xdr:rowOff>
    </xdr:from>
    <xdr:to>
      <xdr:col>30</xdr:col>
      <xdr:colOff>190499</xdr:colOff>
      <xdr:row>109</xdr:row>
      <xdr:rowOff>40035</xdr:rowOff>
    </xdr:to>
    <xdr:pic>
      <xdr:nvPicPr>
        <xdr:cNvPr id="166" name="Picture 2"/>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1075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26</xdr:col>
      <xdr:colOff>17607</xdr:colOff>
      <xdr:row>107</xdr:row>
      <xdr:rowOff>57646</xdr:rowOff>
    </xdr:from>
    <xdr:to>
      <xdr:col>27</xdr:col>
      <xdr:colOff>193675</xdr:colOff>
      <xdr:row>109</xdr:row>
      <xdr:rowOff>40035</xdr:rowOff>
    </xdr:to>
    <xdr:pic>
      <xdr:nvPicPr>
        <xdr:cNvPr id="168" name="Picture 2"/>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2820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23</xdr:col>
      <xdr:colOff>30307</xdr:colOff>
      <xdr:row>107</xdr:row>
      <xdr:rowOff>57646</xdr:rowOff>
    </xdr:from>
    <xdr:to>
      <xdr:col>24</xdr:col>
      <xdr:colOff>190500</xdr:colOff>
      <xdr:row>109</xdr:row>
      <xdr:rowOff>40035</xdr:rowOff>
    </xdr:to>
    <xdr:pic>
      <xdr:nvPicPr>
        <xdr:cNvPr id="169" name="Picture 2"/>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4565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20</xdr:col>
      <xdr:colOff>4907</xdr:colOff>
      <xdr:row>107</xdr:row>
      <xdr:rowOff>57646</xdr:rowOff>
    </xdr:from>
    <xdr:to>
      <xdr:col>21</xdr:col>
      <xdr:colOff>190501</xdr:colOff>
      <xdr:row>109</xdr:row>
      <xdr:rowOff>40035</xdr:rowOff>
    </xdr:to>
    <xdr:pic>
      <xdr:nvPicPr>
        <xdr:cNvPr id="170" name="Picture 2"/>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929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4907</xdr:colOff>
      <xdr:row>107</xdr:row>
      <xdr:rowOff>57646</xdr:rowOff>
    </xdr:from>
    <xdr:to>
      <xdr:col>18</xdr:col>
      <xdr:colOff>190499</xdr:colOff>
      <xdr:row>109</xdr:row>
      <xdr:rowOff>40035</xdr:rowOff>
    </xdr:to>
    <xdr:pic>
      <xdr:nvPicPr>
        <xdr:cNvPr id="171" name="Picture 2"/>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7547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4907</xdr:colOff>
      <xdr:row>107</xdr:row>
      <xdr:rowOff>57646</xdr:rowOff>
    </xdr:from>
    <xdr:to>
      <xdr:col>15</xdr:col>
      <xdr:colOff>190500</xdr:colOff>
      <xdr:row>109</xdr:row>
      <xdr:rowOff>40035</xdr:rowOff>
    </xdr:to>
    <xdr:pic>
      <xdr:nvPicPr>
        <xdr:cNvPr id="173" name="Picture 2"/>
        <xdr:cNvPicPr>
          <a:picLocks noChangeAspect="1" noChangeArrowheads="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916507" y="26156146"/>
          <a:ext cx="528493" cy="4141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0</xdr:colOff>
      <xdr:row>109</xdr:row>
      <xdr:rowOff>0</xdr:rowOff>
    </xdr:from>
    <xdr:to>
      <xdr:col>33</xdr:col>
      <xdr:colOff>171354</xdr:colOff>
      <xdr:row>110</xdr:row>
      <xdr:rowOff>114299</xdr:rowOff>
    </xdr:to>
    <xdr:pic>
      <xdr:nvPicPr>
        <xdr:cNvPr id="174"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202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109</xdr:row>
      <xdr:rowOff>0</xdr:rowOff>
    </xdr:from>
    <xdr:to>
      <xdr:col>30</xdr:col>
      <xdr:colOff>171354</xdr:colOff>
      <xdr:row>110</xdr:row>
      <xdr:rowOff>114299</xdr:rowOff>
    </xdr:to>
    <xdr:pic>
      <xdr:nvPicPr>
        <xdr:cNvPr id="241"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3820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12700</xdr:colOff>
      <xdr:row>109</xdr:row>
      <xdr:rowOff>0</xdr:rowOff>
    </xdr:from>
    <xdr:to>
      <xdr:col>27</xdr:col>
      <xdr:colOff>184054</xdr:colOff>
      <xdr:row>110</xdr:row>
      <xdr:rowOff>114299</xdr:rowOff>
    </xdr:to>
    <xdr:pic>
      <xdr:nvPicPr>
        <xdr:cNvPr id="274"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5565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12700</xdr:colOff>
      <xdr:row>109</xdr:row>
      <xdr:rowOff>0</xdr:rowOff>
    </xdr:from>
    <xdr:to>
      <xdr:col>24</xdr:col>
      <xdr:colOff>184054</xdr:colOff>
      <xdr:row>110</xdr:row>
      <xdr:rowOff>114299</xdr:rowOff>
    </xdr:to>
    <xdr:pic>
      <xdr:nvPicPr>
        <xdr:cNvPr id="276"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7183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12700</xdr:colOff>
      <xdr:row>109</xdr:row>
      <xdr:rowOff>0</xdr:rowOff>
    </xdr:from>
    <xdr:to>
      <xdr:col>21</xdr:col>
      <xdr:colOff>184054</xdr:colOff>
      <xdr:row>110</xdr:row>
      <xdr:rowOff>114299</xdr:rowOff>
    </xdr:to>
    <xdr:pic>
      <xdr:nvPicPr>
        <xdr:cNvPr id="278"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880100" y="22720300"/>
          <a:ext cx="171354"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25400</xdr:colOff>
      <xdr:row>106</xdr:row>
      <xdr:rowOff>30387</xdr:rowOff>
    </xdr:from>
    <xdr:to>
      <xdr:col>34</xdr:col>
      <xdr:colOff>202293</xdr:colOff>
      <xdr:row>107</xdr:row>
      <xdr:rowOff>43387</xdr:rowOff>
    </xdr:to>
    <xdr:sp macro="" textlink="">
      <xdr:nvSpPr>
        <xdr:cNvPr id="162" name="ホームベース 161"/>
        <xdr:cNvSpPr/>
      </xdr:nvSpPr>
      <xdr:spPr>
        <a:xfrm>
          <a:off x="3098800" y="25912987"/>
          <a:ext cx="6603093" cy="22890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110</xdr:row>
      <xdr:rowOff>171450</xdr:rowOff>
    </xdr:from>
    <xdr:to>
      <xdr:col>34</xdr:col>
      <xdr:colOff>253727</xdr:colOff>
      <xdr:row>111</xdr:row>
      <xdr:rowOff>184450</xdr:rowOff>
    </xdr:to>
    <xdr:sp macro="" textlink="">
      <xdr:nvSpPr>
        <xdr:cNvPr id="163" name="ホームベース 162"/>
        <xdr:cNvSpPr/>
      </xdr:nvSpPr>
      <xdr:spPr>
        <a:xfrm flipH="1">
          <a:off x="4551363" y="23841075"/>
          <a:ext cx="7346677" cy="227313"/>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36</xdr:col>
      <xdr:colOff>76200</xdr:colOff>
      <xdr:row>109</xdr:row>
      <xdr:rowOff>75286</xdr:rowOff>
    </xdr:from>
    <xdr:to>
      <xdr:col>37</xdr:col>
      <xdr:colOff>132557</xdr:colOff>
      <xdr:row>111</xdr:row>
      <xdr:rowOff>17463</xdr:rowOff>
    </xdr:to>
    <xdr:pic>
      <xdr:nvPicPr>
        <xdr:cNvPr id="320" name="Picture 2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1346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35</xdr:col>
      <xdr:colOff>114300</xdr:colOff>
      <xdr:row>107</xdr:row>
      <xdr:rowOff>63500</xdr:rowOff>
    </xdr:from>
    <xdr:to>
      <xdr:col>36</xdr:col>
      <xdr:colOff>255588</xdr:colOff>
      <xdr:row>109</xdr:row>
      <xdr:rowOff>101600</xdr:rowOff>
    </xdr:to>
    <xdr:pic>
      <xdr:nvPicPr>
        <xdr:cNvPr id="281"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8933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76200</xdr:colOff>
      <xdr:row>109</xdr:row>
      <xdr:rowOff>75286</xdr:rowOff>
    </xdr:from>
    <xdr:to>
      <xdr:col>40</xdr:col>
      <xdr:colOff>132556</xdr:colOff>
      <xdr:row>111</xdr:row>
      <xdr:rowOff>17463</xdr:rowOff>
    </xdr:to>
    <xdr:pic>
      <xdr:nvPicPr>
        <xdr:cNvPr id="322" name="Picture 2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9728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38</xdr:col>
      <xdr:colOff>114300</xdr:colOff>
      <xdr:row>107</xdr:row>
      <xdr:rowOff>63500</xdr:rowOff>
    </xdr:from>
    <xdr:to>
      <xdr:col>39</xdr:col>
      <xdr:colOff>255588</xdr:colOff>
      <xdr:row>109</xdr:row>
      <xdr:rowOff>101600</xdr:rowOff>
    </xdr:to>
    <xdr:pic>
      <xdr:nvPicPr>
        <xdr:cNvPr id="323"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7315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25400</xdr:colOff>
      <xdr:row>109</xdr:row>
      <xdr:rowOff>75286</xdr:rowOff>
    </xdr:from>
    <xdr:to>
      <xdr:col>43</xdr:col>
      <xdr:colOff>81756</xdr:colOff>
      <xdr:row>111</xdr:row>
      <xdr:rowOff>17463</xdr:rowOff>
    </xdr:to>
    <xdr:pic>
      <xdr:nvPicPr>
        <xdr:cNvPr id="324" name="Picture 21"/>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17602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41</xdr:col>
      <xdr:colOff>63500</xdr:colOff>
      <xdr:row>107</xdr:row>
      <xdr:rowOff>63500</xdr:rowOff>
    </xdr:from>
    <xdr:to>
      <xdr:col>42</xdr:col>
      <xdr:colOff>204787</xdr:colOff>
      <xdr:row>109</xdr:row>
      <xdr:rowOff>101600</xdr:rowOff>
    </xdr:to>
    <xdr:pic>
      <xdr:nvPicPr>
        <xdr:cNvPr id="325"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5189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88900</xdr:colOff>
      <xdr:row>109</xdr:row>
      <xdr:rowOff>75286</xdr:rowOff>
    </xdr:from>
    <xdr:to>
      <xdr:col>46</xdr:col>
      <xdr:colOff>145256</xdr:colOff>
      <xdr:row>111</xdr:row>
      <xdr:rowOff>17463</xdr:rowOff>
    </xdr:to>
    <xdr:pic>
      <xdr:nvPicPr>
        <xdr:cNvPr id="326" name="Picture 2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2661900" y="22795586"/>
          <a:ext cx="419100" cy="3739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44</xdr:col>
      <xdr:colOff>127000</xdr:colOff>
      <xdr:row>107</xdr:row>
      <xdr:rowOff>63500</xdr:rowOff>
    </xdr:from>
    <xdr:to>
      <xdr:col>45</xdr:col>
      <xdr:colOff>268289</xdr:colOff>
      <xdr:row>109</xdr:row>
      <xdr:rowOff>101600</xdr:rowOff>
    </xdr:to>
    <xdr:pic>
      <xdr:nvPicPr>
        <xdr:cNvPr id="327"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20600" y="22428200"/>
          <a:ext cx="509588"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154217</xdr:colOff>
      <xdr:row>40</xdr:row>
      <xdr:rowOff>147863</xdr:rowOff>
    </xdr:from>
    <xdr:to>
      <xdr:col>38</xdr:col>
      <xdr:colOff>45542</xdr:colOff>
      <xdr:row>40</xdr:row>
      <xdr:rowOff>147863</xdr:rowOff>
    </xdr:to>
    <xdr:cxnSp macro="">
      <xdr:nvCxnSpPr>
        <xdr:cNvPr id="182" name="直線矢印コネクタ 181"/>
        <xdr:cNvCxnSpPr/>
      </xdr:nvCxnSpPr>
      <xdr:spPr>
        <a:xfrm>
          <a:off x="9822092" y="13616213"/>
          <a:ext cx="7200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39</xdr:row>
      <xdr:rowOff>187241</xdr:rowOff>
    </xdr:from>
    <xdr:to>
      <xdr:col>35</xdr:col>
      <xdr:colOff>166761</xdr:colOff>
      <xdr:row>41</xdr:row>
      <xdr:rowOff>184685</xdr:rowOff>
    </xdr:to>
    <xdr:pic>
      <xdr:nvPicPr>
        <xdr:cNvPr id="216"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3446041"/>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118250</xdr:colOff>
      <xdr:row>39</xdr:row>
      <xdr:rowOff>142874</xdr:rowOff>
    </xdr:from>
    <xdr:to>
      <xdr:col>37</xdr:col>
      <xdr:colOff>209551</xdr:colOff>
      <xdr:row>40</xdr:row>
      <xdr:rowOff>148909</xdr:rowOff>
    </xdr:to>
    <xdr:sp macro="" textlink="">
      <xdr:nvSpPr>
        <xdr:cNvPr id="282" name="テキスト ボックス 74"/>
        <xdr:cNvSpPr txBox="1"/>
      </xdr:nvSpPr>
      <xdr:spPr>
        <a:xfrm>
          <a:off x="10405250" y="13668374"/>
          <a:ext cx="377051"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47625</xdr:colOff>
      <xdr:row>36</xdr:row>
      <xdr:rowOff>152400</xdr:rowOff>
    </xdr:from>
    <xdr:to>
      <xdr:col>42</xdr:col>
      <xdr:colOff>209550</xdr:colOff>
      <xdr:row>40</xdr:row>
      <xdr:rowOff>133350</xdr:rowOff>
    </xdr:to>
    <xdr:cxnSp macro="">
      <xdr:nvCxnSpPr>
        <xdr:cNvPr id="283" name="直線矢印コネクタ 282"/>
        <xdr:cNvCxnSpPr/>
      </xdr:nvCxnSpPr>
      <xdr:spPr>
        <a:xfrm flipV="1">
          <a:off x="11096625" y="12782550"/>
          <a:ext cx="714375" cy="8191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66675</xdr:colOff>
      <xdr:row>40</xdr:row>
      <xdr:rowOff>133350</xdr:rowOff>
    </xdr:from>
    <xdr:to>
      <xdr:col>42</xdr:col>
      <xdr:colOff>266700</xdr:colOff>
      <xdr:row>41</xdr:row>
      <xdr:rowOff>9525</xdr:rowOff>
    </xdr:to>
    <xdr:cxnSp macro="">
      <xdr:nvCxnSpPr>
        <xdr:cNvPr id="291" name="直線矢印コネクタ 290"/>
        <xdr:cNvCxnSpPr/>
      </xdr:nvCxnSpPr>
      <xdr:spPr>
        <a:xfrm>
          <a:off x="11115675" y="13601700"/>
          <a:ext cx="752475" cy="857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57150</xdr:colOff>
      <xdr:row>40</xdr:row>
      <xdr:rowOff>133350</xdr:rowOff>
    </xdr:from>
    <xdr:to>
      <xdr:col>42</xdr:col>
      <xdr:colOff>238125</xdr:colOff>
      <xdr:row>43</xdr:row>
      <xdr:rowOff>200025</xdr:rowOff>
    </xdr:to>
    <xdr:cxnSp macro="">
      <xdr:nvCxnSpPr>
        <xdr:cNvPr id="292" name="直線矢印コネクタ 291"/>
        <xdr:cNvCxnSpPr/>
      </xdr:nvCxnSpPr>
      <xdr:spPr>
        <a:xfrm>
          <a:off x="11106150" y="13601700"/>
          <a:ext cx="733425" cy="6953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55</xdr:row>
      <xdr:rowOff>168191</xdr:rowOff>
    </xdr:from>
    <xdr:to>
      <xdr:col>35</xdr:col>
      <xdr:colOff>166761</xdr:colOff>
      <xdr:row>57</xdr:row>
      <xdr:rowOff>165635</xdr:rowOff>
    </xdr:to>
    <xdr:pic>
      <xdr:nvPicPr>
        <xdr:cNvPr id="294"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16989341"/>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57149</xdr:colOff>
      <xdr:row>58</xdr:row>
      <xdr:rowOff>86361</xdr:rowOff>
    </xdr:from>
    <xdr:to>
      <xdr:col>37</xdr:col>
      <xdr:colOff>91124</xdr:colOff>
      <xdr:row>60</xdr:row>
      <xdr:rowOff>177426</xdr:rowOff>
    </xdr:to>
    <xdr:sp macro="" textlink="">
      <xdr:nvSpPr>
        <xdr:cNvPr id="295" name="四角形吹き出し 294"/>
        <xdr:cNvSpPr/>
      </xdr:nvSpPr>
      <xdr:spPr>
        <a:xfrm>
          <a:off x="7791449" y="17536161"/>
          <a:ext cx="2520000" cy="510165"/>
        </a:xfrm>
        <a:prstGeom prst="wedgeRectCallout">
          <a:avLst>
            <a:gd name="adj1" fmla="val 43200"/>
            <a:gd name="adj2" fmla="val -100935"/>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55</xdr:row>
      <xdr:rowOff>123824</xdr:rowOff>
    </xdr:from>
    <xdr:to>
      <xdr:col>37</xdr:col>
      <xdr:colOff>209551</xdr:colOff>
      <xdr:row>56</xdr:row>
      <xdr:rowOff>129859</xdr:rowOff>
    </xdr:to>
    <xdr:sp macro="" textlink="">
      <xdr:nvSpPr>
        <xdr:cNvPr id="296" name="テキスト ボックス 74"/>
        <xdr:cNvSpPr txBox="1"/>
      </xdr:nvSpPr>
      <xdr:spPr>
        <a:xfrm>
          <a:off x="10062350" y="16944974"/>
          <a:ext cx="3675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35</xdr:col>
      <xdr:colOff>154218</xdr:colOff>
      <xdr:row>38</xdr:row>
      <xdr:rowOff>144258</xdr:rowOff>
    </xdr:from>
    <xdr:to>
      <xdr:col>38</xdr:col>
      <xdr:colOff>45543</xdr:colOff>
      <xdr:row>38</xdr:row>
      <xdr:rowOff>144259</xdr:rowOff>
    </xdr:to>
    <xdr:cxnSp macro="">
      <xdr:nvCxnSpPr>
        <xdr:cNvPr id="298" name="直線矢印コネクタ 297"/>
        <xdr:cNvCxnSpPr/>
      </xdr:nvCxnSpPr>
      <xdr:spPr>
        <a:xfrm flipV="1">
          <a:off x="9822093" y="13193508"/>
          <a:ext cx="7200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67</xdr:row>
      <xdr:rowOff>125208</xdr:rowOff>
    </xdr:from>
    <xdr:to>
      <xdr:col>38</xdr:col>
      <xdr:colOff>45543</xdr:colOff>
      <xdr:row>67</xdr:row>
      <xdr:rowOff>125209</xdr:rowOff>
    </xdr:to>
    <xdr:cxnSp macro="">
      <xdr:nvCxnSpPr>
        <xdr:cNvPr id="299" name="直線矢印コネクタ 298"/>
        <xdr:cNvCxnSpPr/>
      </xdr:nvCxnSpPr>
      <xdr:spPr>
        <a:xfrm flipV="1">
          <a:off x="9822093" y="19460958"/>
          <a:ext cx="7200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71</xdr:row>
      <xdr:rowOff>5136</xdr:rowOff>
    </xdr:from>
    <xdr:to>
      <xdr:col>38</xdr:col>
      <xdr:colOff>45543</xdr:colOff>
      <xdr:row>71</xdr:row>
      <xdr:rowOff>5137</xdr:rowOff>
    </xdr:to>
    <xdr:cxnSp macro="">
      <xdr:nvCxnSpPr>
        <xdr:cNvPr id="300" name="直線矢印コネクタ 299"/>
        <xdr:cNvCxnSpPr/>
      </xdr:nvCxnSpPr>
      <xdr:spPr>
        <a:xfrm flipV="1">
          <a:off x="9822093" y="20179086"/>
          <a:ext cx="7200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69</xdr:row>
      <xdr:rowOff>39483</xdr:rowOff>
    </xdr:from>
    <xdr:to>
      <xdr:col>38</xdr:col>
      <xdr:colOff>45543</xdr:colOff>
      <xdr:row>69</xdr:row>
      <xdr:rowOff>39484</xdr:rowOff>
    </xdr:to>
    <xdr:cxnSp macro="">
      <xdr:nvCxnSpPr>
        <xdr:cNvPr id="301" name="直線矢印コネクタ 300"/>
        <xdr:cNvCxnSpPr/>
      </xdr:nvCxnSpPr>
      <xdr:spPr>
        <a:xfrm flipV="1">
          <a:off x="9822093" y="19794333"/>
          <a:ext cx="720000" cy="1"/>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69</xdr:row>
      <xdr:rowOff>184563</xdr:rowOff>
    </xdr:from>
    <xdr:to>
      <xdr:col>32</xdr:col>
      <xdr:colOff>174624</xdr:colOff>
      <xdr:row>72</xdr:row>
      <xdr:rowOff>83794</xdr:rowOff>
    </xdr:to>
    <xdr:sp macro="" textlink="">
      <xdr:nvSpPr>
        <xdr:cNvPr id="319" name="四角形吹き出し 318"/>
        <xdr:cNvSpPr/>
      </xdr:nvSpPr>
      <xdr:spPr>
        <a:xfrm>
          <a:off x="7876224" y="19939413"/>
          <a:ext cx="11376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36</xdr:col>
      <xdr:colOff>272146</xdr:colOff>
      <xdr:row>73</xdr:row>
      <xdr:rowOff>9285</xdr:rowOff>
    </xdr:from>
    <xdr:to>
      <xdr:col>41</xdr:col>
      <xdr:colOff>81103</xdr:colOff>
      <xdr:row>76</xdr:row>
      <xdr:rowOff>99549</xdr:rowOff>
    </xdr:to>
    <xdr:sp macro="" textlink="">
      <xdr:nvSpPr>
        <xdr:cNvPr id="321" name="テキスト ボックス 320"/>
        <xdr:cNvSpPr txBox="1"/>
      </xdr:nvSpPr>
      <xdr:spPr>
        <a:xfrm>
          <a:off x="10216246" y="20602335"/>
          <a:ext cx="1190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243813</xdr:colOff>
      <xdr:row>71</xdr:row>
      <xdr:rowOff>177716</xdr:rowOff>
    </xdr:from>
    <xdr:to>
      <xdr:col>35</xdr:col>
      <xdr:colOff>166761</xdr:colOff>
      <xdr:row>73</xdr:row>
      <xdr:rowOff>175160</xdr:rowOff>
    </xdr:to>
    <xdr:pic>
      <xdr:nvPicPr>
        <xdr:cNvPr id="329"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9359238" y="20351666"/>
          <a:ext cx="4753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57150</xdr:colOff>
      <xdr:row>74</xdr:row>
      <xdr:rowOff>38736</xdr:rowOff>
    </xdr:from>
    <xdr:to>
      <xdr:col>37</xdr:col>
      <xdr:colOff>91125</xdr:colOff>
      <xdr:row>76</xdr:row>
      <xdr:rowOff>129801</xdr:rowOff>
    </xdr:to>
    <xdr:sp macro="" textlink="">
      <xdr:nvSpPr>
        <xdr:cNvPr id="330" name="四角形吹き出し 329"/>
        <xdr:cNvSpPr/>
      </xdr:nvSpPr>
      <xdr:spPr>
        <a:xfrm>
          <a:off x="7791450" y="20841336"/>
          <a:ext cx="2520000" cy="510165"/>
        </a:xfrm>
        <a:prstGeom prst="wedgeRectCallout">
          <a:avLst>
            <a:gd name="adj1" fmla="val 50195"/>
            <a:gd name="adj2" fmla="val -95334"/>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squar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指定した電話番号を発信者番号として通知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71</xdr:row>
      <xdr:rowOff>133349</xdr:rowOff>
    </xdr:from>
    <xdr:to>
      <xdr:col>37</xdr:col>
      <xdr:colOff>209551</xdr:colOff>
      <xdr:row>72</xdr:row>
      <xdr:rowOff>139384</xdr:rowOff>
    </xdr:to>
    <xdr:sp macro="" textlink="">
      <xdr:nvSpPr>
        <xdr:cNvPr id="331" name="テキスト ボックス 74"/>
        <xdr:cNvSpPr txBox="1"/>
      </xdr:nvSpPr>
      <xdr:spPr>
        <a:xfrm>
          <a:off x="10062350" y="20307299"/>
          <a:ext cx="3675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9525</xdr:colOff>
      <xdr:row>51</xdr:row>
      <xdr:rowOff>180975</xdr:rowOff>
    </xdr:from>
    <xdr:to>
      <xdr:col>42</xdr:col>
      <xdr:colOff>209550</xdr:colOff>
      <xdr:row>56</xdr:row>
      <xdr:rowOff>142875</xdr:rowOff>
    </xdr:to>
    <xdr:cxnSp macro="">
      <xdr:nvCxnSpPr>
        <xdr:cNvPr id="332" name="直線矢印コネクタ 331"/>
        <xdr:cNvCxnSpPr/>
      </xdr:nvCxnSpPr>
      <xdr:spPr>
        <a:xfrm flipV="1">
          <a:off x="11058525" y="16163925"/>
          <a:ext cx="752475" cy="10096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54</xdr:row>
      <xdr:rowOff>142875</xdr:rowOff>
    </xdr:from>
    <xdr:to>
      <xdr:col>43</xdr:col>
      <xdr:colOff>28575</xdr:colOff>
      <xdr:row>56</xdr:row>
      <xdr:rowOff>114300</xdr:rowOff>
    </xdr:to>
    <xdr:cxnSp macro="">
      <xdr:nvCxnSpPr>
        <xdr:cNvPr id="333" name="直線矢印コネクタ 332"/>
        <xdr:cNvCxnSpPr/>
      </xdr:nvCxnSpPr>
      <xdr:spPr>
        <a:xfrm flipV="1">
          <a:off x="11068050" y="16754475"/>
          <a:ext cx="838200" cy="390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56</xdr:row>
      <xdr:rowOff>142875</xdr:rowOff>
    </xdr:from>
    <xdr:to>
      <xdr:col>43</xdr:col>
      <xdr:colOff>28575</xdr:colOff>
      <xdr:row>57</xdr:row>
      <xdr:rowOff>28575</xdr:rowOff>
    </xdr:to>
    <xdr:cxnSp macro="">
      <xdr:nvCxnSpPr>
        <xdr:cNvPr id="334" name="直線矢印コネクタ 333"/>
        <xdr:cNvCxnSpPr/>
      </xdr:nvCxnSpPr>
      <xdr:spPr>
        <a:xfrm>
          <a:off x="11068050" y="17173575"/>
          <a:ext cx="838200" cy="952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67</xdr:row>
      <xdr:rowOff>133350</xdr:rowOff>
    </xdr:from>
    <xdr:to>
      <xdr:col>42</xdr:col>
      <xdr:colOff>66675</xdr:colOff>
      <xdr:row>72</xdr:row>
      <xdr:rowOff>123825</xdr:rowOff>
    </xdr:to>
    <xdr:cxnSp macro="">
      <xdr:nvCxnSpPr>
        <xdr:cNvPr id="335" name="直線矢印コネクタ 334"/>
        <xdr:cNvCxnSpPr/>
      </xdr:nvCxnSpPr>
      <xdr:spPr>
        <a:xfrm flipV="1">
          <a:off x="11058525" y="19469100"/>
          <a:ext cx="609600" cy="10382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70</xdr:row>
      <xdr:rowOff>19050</xdr:rowOff>
    </xdr:from>
    <xdr:to>
      <xdr:col>42</xdr:col>
      <xdr:colOff>104775</xdr:colOff>
      <xdr:row>72</xdr:row>
      <xdr:rowOff>95251</xdr:rowOff>
    </xdr:to>
    <xdr:cxnSp macro="">
      <xdr:nvCxnSpPr>
        <xdr:cNvPr id="336" name="直線矢印コネクタ 335"/>
        <xdr:cNvCxnSpPr/>
      </xdr:nvCxnSpPr>
      <xdr:spPr>
        <a:xfrm flipV="1">
          <a:off x="11068050" y="19983450"/>
          <a:ext cx="638175" cy="495301"/>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72</xdr:row>
      <xdr:rowOff>114300</xdr:rowOff>
    </xdr:from>
    <xdr:to>
      <xdr:col>42</xdr:col>
      <xdr:colOff>142875</xdr:colOff>
      <xdr:row>72</xdr:row>
      <xdr:rowOff>123825</xdr:rowOff>
    </xdr:to>
    <xdr:cxnSp macro="">
      <xdr:nvCxnSpPr>
        <xdr:cNvPr id="337" name="直線矢印コネクタ 336"/>
        <xdr:cNvCxnSpPr/>
      </xdr:nvCxnSpPr>
      <xdr:spPr>
        <a:xfrm flipV="1">
          <a:off x="11068050" y="20497800"/>
          <a:ext cx="676275" cy="9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57149</xdr:colOff>
      <xdr:row>42</xdr:row>
      <xdr:rowOff>105411</xdr:rowOff>
    </xdr:from>
    <xdr:to>
      <xdr:col>37</xdr:col>
      <xdr:colOff>91124</xdr:colOff>
      <xdr:row>44</xdr:row>
      <xdr:rowOff>196476</xdr:rowOff>
    </xdr:to>
    <xdr:sp macro="" textlink="">
      <xdr:nvSpPr>
        <xdr:cNvPr id="338" name="四角形吹き出し 337"/>
        <xdr:cNvSpPr/>
      </xdr:nvSpPr>
      <xdr:spPr>
        <a:xfrm>
          <a:off x="7852995" y="14099834"/>
          <a:ext cx="2539783" cy="501373"/>
        </a:xfrm>
        <a:prstGeom prst="wedgeRectCallout">
          <a:avLst>
            <a:gd name="adj1" fmla="val 56470"/>
            <a:gd name="adj2" fmla="val -98012"/>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154217</xdr:colOff>
      <xdr:row>56</xdr:row>
      <xdr:rowOff>128813</xdr:rowOff>
    </xdr:from>
    <xdr:to>
      <xdr:col>38</xdr:col>
      <xdr:colOff>45542</xdr:colOff>
      <xdr:row>56</xdr:row>
      <xdr:rowOff>128813</xdr:rowOff>
    </xdr:to>
    <xdr:cxnSp macro="">
      <xdr:nvCxnSpPr>
        <xdr:cNvPr id="340" name="直線矢印コネクタ 339"/>
        <xdr:cNvCxnSpPr/>
      </xdr:nvCxnSpPr>
      <xdr:spPr>
        <a:xfrm>
          <a:off x="9822092" y="17159513"/>
          <a:ext cx="7200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154217</xdr:colOff>
      <xdr:row>72</xdr:row>
      <xdr:rowOff>195488</xdr:rowOff>
    </xdr:from>
    <xdr:to>
      <xdr:col>38</xdr:col>
      <xdr:colOff>45542</xdr:colOff>
      <xdr:row>72</xdr:row>
      <xdr:rowOff>195488</xdr:rowOff>
    </xdr:to>
    <xdr:cxnSp macro="">
      <xdr:nvCxnSpPr>
        <xdr:cNvPr id="341" name="直線矢印コネクタ 340"/>
        <xdr:cNvCxnSpPr/>
      </xdr:nvCxnSpPr>
      <xdr:spPr>
        <a:xfrm>
          <a:off x="9822092" y="20578988"/>
          <a:ext cx="7200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153791</xdr:colOff>
      <xdr:row>66</xdr:row>
      <xdr:rowOff>111655</xdr:rowOff>
    </xdr:from>
    <xdr:to>
      <xdr:col>48</xdr:col>
      <xdr:colOff>76200</xdr:colOff>
      <xdr:row>67</xdr:row>
      <xdr:rowOff>114301</xdr:rowOff>
    </xdr:to>
    <xdr:sp macro="" textlink="">
      <xdr:nvSpPr>
        <xdr:cNvPr id="342" name="テキスト ボックス 2070"/>
        <xdr:cNvSpPr txBox="1"/>
      </xdr:nvSpPr>
      <xdr:spPr>
        <a:xfrm>
          <a:off x="12307691" y="19237855"/>
          <a:ext cx="10273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69</xdr:row>
      <xdr:rowOff>110400</xdr:rowOff>
    </xdr:from>
    <xdr:to>
      <xdr:col>48</xdr:col>
      <xdr:colOff>84114</xdr:colOff>
      <xdr:row>70</xdr:row>
      <xdr:rowOff>123825</xdr:rowOff>
    </xdr:to>
    <xdr:sp macro="" textlink="">
      <xdr:nvSpPr>
        <xdr:cNvPr id="343" name="テキスト ボックス 69"/>
        <xdr:cNvSpPr txBox="1"/>
      </xdr:nvSpPr>
      <xdr:spPr>
        <a:xfrm>
          <a:off x="12295897" y="19865250"/>
          <a:ext cx="10470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40</xdr:col>
      <xdr:colOff>9525</xdr:colOff>
      <xdr:row>56</xdr:row>
      <xdr:rowOff>161925</xdr:rowOff>
    </xdr:from>
    <xdr:to>
      <xdr:col>43</xdr:col>
      <xdr:colOff>66675</xdr:colOff>
      <xdr:row>60</xdr:row>
      <xdr:rowOff>0</xdr:rowOff>
    </xdr:to>
    <xdr:cxnSp macro="">
      <xdr:nvCxnSpPr>
        <xdr:cNvPr id="344" name="直線矢印コネクタ 343"/>
        <xdr:cNvCxnSpPr/>
      </xdr:nvCxnSpPr>
      <xdr:spPr>
        <a:xfrm>
          <a:off x="11058525" y="17192625"/>
          <a:ext cx="885825" cy="67627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72</xdr:row>
      <xdr:rowOff>85725</xdr:rowOff>
    </xdr:from>
    <xdr:to>
      <xdr:col>42</xdr:col>
      <xdr:colOff>209550</xdr:colOff>
      <xdr:row>75</xdr:row>
      <xdr:rowOff>123825</xdr:rowOff>
    </xdr:to>
    <xdr:cxnSp macro="">
      <xdr:nvCxnSpPr>
        <xdr:cNvPr id="345" name="直線矢印コネクタ 344"/>
        <xdr:cNvCxnSpPr/>
      </xdr:nvCxnSpPr>
      <xdr:spPr>
        <a:xfrm>
          <a:off x="11058525" y="20469225"/>
          <a:ext cx="752475" cy="6667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188006</xdr:colOff>
      <xdr:row>187</xdr:row>
      <xdr:rowOff>22221</xdr:rowOff>
    </xdr:from>
    <xdr:to>
      <xdr:col>17</xdr:col>
      <xdr:colOff>206908</xdr:colOff>
      <xdr:row>193</xdr:row>
      <xdr:rowOff>1207</xdr:rowOff>
    </xdr:to>
    <xdr:pic>
      <xdr:nvPicPr>
        <xdr:cNvPr id="222" name="Picture 2"/>
        <xdr:cNvPicPr>
          <a:picLocks noChangeAspect="1" noChangeArrowheads="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540806" y="44408721"/>
          <a:ext cx="1415902" cy="12743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184</xdr:row>
      <xdr:rowOff>22224</xdr:rowOff>
    </xdr:from>
    <xdr:to>
      <xdr:col>15</xdr:col>
      <xdr:colOff>251737</xdr:colOff>
      <xdr:row>187</xdr:row>
      <xdr:rowOff>22221</xdr:rowOff>
    </xdr:to>
    <xdr:sp macro="" textlink="">
      <xdr:nvSpPr>
        <xdr:cNvPr id="226" name="四角形吹き出し 225"/>
        <xdr:cNvSpPr/>
      </xdr:nvSpPr>
      <xdr:spPr>
        <a:xfrm>
          <a:off x="2400300" y="43761024"/>
          <a:ext cx="2042437" cy="64769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192</xdr:row>
      <xdr:rowOff>39840</xdr:rowOff>
    </xdr:from>
    <xdr:to>
      <xdr:col>24</xdr:col>
      <xdr:colOff>158749</xdr:colOff>
      <xdr:row>194</xdr:row>
      <xdr:rowOff>209579</xdr:rowOff>
    </xdr:to>
    <xdr:sp macro="" textlink="">
      <xdr:nvSpPr>
        <xdr:cNvPr id="227" name="四角形吹き出し 226"/>
        <xdr:cNvSpPr/>
      </xdr:nvSpPr>
      <xdr:spPr>
        <a:xfrm>
          <a:off x="4346126" y="45505840"/>
          <a:ext cx="2518223" cy="6015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184</xdr:row>
      <xdr:rowOff>205281</xdr:rowOff>
    </xdr:from>
    <xdr:to>
      <xdr:col>23</xdr:col>
      <xdr:colOff>200025</xdr:colOff>
      <xdr:row>188</xdr:row>
      <xdr:rowOff>128334</xdr:rowOff>
    </xdr:to>
    <xdr:sp macro="" textlink="">
      <xdr:nvSpPr>
        <xdr:cNvPr id="236" name="円形吹き出し 235"/>
        <xdr:cNvSpPr/>
      </xdr:nvSpPr>
      <xdr:spPr>
        <a:xfrm>
          <a:off x="4863115" y="43944081"/>
          <a:ext cx="1763110" cy="7866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187</xdr:row>
      <xdr:rowOff>170802</xdr:rowOff>
    </xdr:from>
    <xdr:to>
      <xdr:col>42</xdr:col>
      <xdr:colOff>196994</xdr:colOff>
      <xdr:row>193</xdr:row>
      <xdr:rowOff>136725</xdr:rowOff>
    </xdr:to>
    <xdr:pic>
      <xdr:nvPicPr>
        <xdr:cNvPr id="242" name="Picture 2"/>
        <xdr:cNvPicPr>
          <a:picLocks noChangeAspect="1" noChangeArrowheads="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0517086" y="44557302"/>
          <a:ext cx="1414708" cy="12613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186</xdr:row>
      <xdr:rowOff>6380</xdr:rowOff>
    </xdr:from>
    <xdr:to>
      <xdr:col>39</xdr:col>
      <xdr:colOff>142111</xdr:colOff>
      <xdr:row>189</xdr:row>
      <xdr:rowOff>160020</xdr:rowOff>
    </xdr:to>
    <xdr:sp macro="" textlink="">
      <xdr:nvSpPr>
        <xdr:cNvPr id="245" name="四角形吹き出し 244"/>
        <xdr:cNvSpPr/>
      </xdr:nvSpPr>
      <xdr:spPr>
        <a:xfrm>
          <a:off x="8816975" y="44176980"/>
          <a:ext cx="2221736" cy="80134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192</xdr:row>
      <xdr:rowOff>130436</xdr:rowOff>
    </xdr:from>
    <xdr:to>
      <xdr:col>41</xdr:col>
      <xdr:colOff>104451</xdr:colOff>
      <xdr:row>195</xdr:row>
      <xdr:rowOff>36164</xdr:rowOff>
    </xdr:to>
    <xdr:sp macro="" textlink="">
      <xdr:nvSpPr>
        <xdr:cNvPr id="255" name="四角形吹き出し 254"/>
        <xdr:cNvSpPr/>
      </xdr:nvSpPr>
      <xdr:spPr>
        <a:xfrm>
          <a:off x="8674100" y="45596436"/>
          <a:ext cx="2885751" cy="55342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183</xdr:row>
      <xdr:rowOff>88900</xdr:rowOff>
    </xdr:from>
    <xdr:to>
      <xdr:col>49</xdr:col>
      <xdr:colOff>222250</xdr:colOff>
      <xdr:row>187</xdr:row>
      <xdr:rowOff>203348</xdr:rowOff>
    </xdr:to>
    <xdr:sp macro="" textlink="">
      <xdr:nvSpPr>
        <xdr:cNvPr id="261" name="円形吹き出し 260"/>
        <xdr:cNvSpPr/>
      </xdr:nvSpPr>
      <xdr:spPr>
        <a:xfrm>
          <a:off x="11452225" y="43611800"/>
          <a:ext cx="2460625" cy="9780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187</xdr:row>
      <xdr:rowOff>120573</xdr:rowOff>
    </xdr:from>
    <xdr:to>
      <xdr:col>50</xdr:col>
      <xdr:colOff>133350</xdr:colOff>
      <xdr:row>191</xdr:row>
      <xdr:rowOff>92074</xdr:rowOff>
    </xdr:to>
    <xdr:sp macro="" textlink="">
      <xdr:nvSpPr>
        <xdr:cNvPr id="288" name="円形吹き出し 287"/>
        <xdr:cNvSpPr/>
      </xdr:nvSpPr>
      <xdr:spPr>
        <a:xfrm>
          <a:off x="12047988" y="44507073"/>
          <a:ext cx="2055362" cy="8351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191</xdr:row>
      <xdr:rowOff>178554</xdr:rowOff>
    </xdr:from>
    <xdr:to>
      <xdr:col>50</xdr:col>
      <xdr:colOff>38100</xdr:colOff>
      <xdr:row>195</xdr:row>
      <xdr:rowOff>180973</xdr:rowOff>
    </xdr:to>
    <xdr:sp macro="" textlink="">
      <xdr:nvSpPr>
        <xdr:cNvPr id="293" name="円形吹き出し 292"/>
        <xdr:cNvSpPr/>
      </xdr:nvSpPr>
      <xdr:spPr>
        <a:xfrm>
          <a:off x="11737975" y="45428654"/>
          <a:ext cx="2270125" cy="8660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editAs="oneCell">
    <xdr:from>
      <xdr:col>15</xdr:col>
      <xdr:colOff>310420</xdr:colOff>
      <xdr:row>107</xdr:row>
      <xdr:rowOff>142874</xdr:rowOff>
    </xdr:from>
    <xdr:to>
      <xdr:col>16</xdr:col>
      <xdr:colOff>192398</xdr:colOff>
      <xdr:row>110</xdr:row>
      <xdr:rowOff>125857</xdr:rowOff>
    </xdr:to>
    <xdr:pic>
      <xdr:nvPicPr>
        <xdr:cNvPr id="303" name="図 302"/>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5168170" y="23407687"/>
          <a:ext cx="239166" cy="625921"/>
        </a:xfrm>
        <a:prstGeom prst="rect">
          <a:avLst/>
        </a:prstGeom>
      </xdr:spPr>
    </xdr:pic>
    <xdr:clientData/>
  </xdr:twoCellAnchor>
  <xdr:twoCellAnchor editAs="oneCell">
    <xdr:from>
      <xdr:col>18</xdr:col>
      <xdr:colOff>319945</xdr:colOff>
      <xdr:row>107</xdr:row>
      <xdr:rowOff>140493</xdr:rowOff>
    </xdr:from>
    <xdr:to>
      <xdr:col>19</xdr:col>
      <xdr:colOff>201924</xdr:colOff>
      <xdr:row>110</xdr:row>
      <xdr:rowOff>123476</xdr:rowOff>
    </xdr:to>
    <xdr:pic>
      <xdr:nvPicPr>
        <xdr:cNvPr id="305" name="図 304"/>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6249258" y="23405306"/>
          <a:ext cx="239166" cy="625921"/>
        </a:xfrm>
        <a:prstGeom prst="rect">
          <a:avLst/>
        </a:prstGeom>
      </xdr:spPr>
    </xdr:pic>
    <xdr:clientData/>
  </xdr:twoCellAnchor>
  <xdr:twoCellAnchor editAs="oneCell">
    <xdr:from>
      <xdr:col>22</xdr:col>
      <xdr:colOff>11906</xdr:colOff>
      <xdr:row>107</xdr:row>
      <xdr:rowOff>130968</xdr:rowOff>
    </xdr:from>
    <xdr:to>
      <xdr:col>22</xdr:col>
      <xdr:colOff>251072</xdr:colOff>
      <xdr:row>110</xdr:row>
      <xdr:rowOff>113951</xdr:rowOff>
    </xdr:to>
    <xdr:pic>
      <xdr:nvPicPr>
        <xdr:cNvPr id="306" name="図 305"/>
        <xdr:cNvPicPr>
          <a:picLocks noChangeAspect="1"/>
        </xdr:cNvPicPr>
      </xdr:nvPicPr>
      <xdr:blipFill>
        <a:blip xmlns:r="http://schemas.openxmlformats.org/officeDocument/2006/relationships" r:embed="rId35" cstate="print">
          <a:grayscl/>
          <a:extLst>
            <a:ext uri="{28A0092B-C50C-407E-A947-70E740481C1C}">
              <a14:useLocalDpi xmlns:a14="http://schemas.microsoft.com/office/drawing/2010/main" val="0"/>
            </a:ext>
          </a:extLst>
        </a:blip>
        <a:stretch>
          <a:fillRect/>
        </a:stretch>
      </xdr:blipFill>
      <xdr:spPr>
        <a:xfrm>
          <a:off x="7369969" y="23395781"/>
          <a:ext cx="239166" cy="625921"/>
        </a:xfrm>
        <a:prstGeom prst="rect">
          <a:avLst/>
        </a:prstGeom>
      </xdr:spPr>
    </xdr:pic>
    <xdr:clientData/>
  </xdr:twoCellAnchor>
  <xdr:twoCellAnchor editAs="oneCell">
    <xdr:from>
      <xdr:col>24</xdr:col>
      <xdr:colOff>333375</xdr:colOff>
      <xdr:row>107</xdr:row>
      <xdr:rowOff>154781</xdr:rowOff>
    </xdr:from>
    <xdr:to>
      <xdr:col>25</xdr:col>
      <xdr:colOff>215354</xdr:colOff>
      <xdr:row>110</xdr:row>
      <xdr:rowOff>137764</xdr:rowOff>
    </xdr:to>
    <xdr:pic>
      <xdr:nvPicPr>
        <xdr:cNvPr id="307" name="図 306"/>
        <xdr:cNvPicPr>
          <a:picLocks noChangeAspect="1"/>
        </xdr:cNvPicPr>
      </xdr:nvPicPr>
      <xdr:blipFill>
        <a:blip xmlns:r="http://schemas.openxmlformats.org/officeDocument/2006/relationships" r:embed="rId36" cstate="print">
          <a:grayscl/>
          <a:extLst>
            <a:ext uri="{28A0092B-C50C-407E-A947-70E740481C1C}">
              <a14:useLocalDpi xmlns:a14="http://schemas.microsoft.com/office/drawing/2010/main" val="0"/>
            </a:ext>
          </a:extLst>
        </a:blip>
        <a:stretch>
          <a:fillRect/>
        </a:stretch>
      </xdr:blipFill>
      <xdr:spPr>
        <a:xfrm>
          <a:off x="8405813" y="23419594"/>
          <a:ext cx="239166" cy="625921"/>
        </a:xfrm>
        <a:prstGeom prst="rect">
          <a:avLst/>
        </a:prstGeom>
      </xdr:spPr>
    </xdr:pic>
    <xdr:clientData/>
  </xdr:twoCellAnchor>
  <xdr:twoCellAnchor editAs="oneCell">
    <xdr:from>
      <xdr:col>27</xdr:col>
      <xdr:colOff>319088</xdr:colOff>
      <xdr:row>107</xdr:row>
      <xdr:rowOff>140493</xdr:rowOff>
    </xdr:from>
    <xdr:to>
      <xdr:col>28</xdr:col>
      <xdr:colOff>201066</xdr:colOff>
      <xdr:row>110</xdr:row>
      <xdr:rowOff>123476</xdr:rowOff>
    </xdr:to>
    <xdr:pic>
      <xdr:nvPicPr>
        <xdr:cNvPr id="308" name="図 307"/>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9463088" y="23405306"/>
          <a:ext cx="239166" cy="625921"/>
        </a:xfrm>
        <a:prstGeom prst="rect">
          <a:avLst/>
        </a:prstGeom>
      </xdr:spPr>
    </xdr:pic>
    <xdr:clientData/>
  </xdr:twoCellAnchor>
  <xdr:twoCellAnchor editAs="oneCell">
    <xdr:from>
      <xdr:col>30</xdr:col>
      <xdr:colOff>352425</xdr:colOff>
      <xdr:row>107</xdr:row>
      <xdr:rowOff>138111</xdr:rowOff>
    </xdr:from>
    <xdr:to>
      <xdr:col>31</xdr:col>
      <xdr:colOff>234404</xdr:colOff>
      <xdr:row>110</xdr:row>
      <xdr:rowOff>121094</xdr:rowOff>
    </xdr:to>
    <xdr:pic>
      <xdr:nvPicPr>
        <xdr:cNvPr id="309" name="図 308"/>
        <xdr:cNvPicPr>
          <a:picLocks noChangeAspect="1"/>
        </xdr:cNvPicPr>
      </xdr:nvPicPr>
      <xdr:blipFill>
        <a:blip xmlns:r="http://schemas.openxmlformats.org/officeDocument/2006/relationships" r:embed="rId35" cstate="print">
          <a:grayscl/>
          <a:extLst>
            <a:ext uri="{28A0092B-C50C-407E-A947-70E740481C1C}">
              <a14:useLocalDpi xmlns:a14="http://schemas.microsoft.com/office/drawing/2010/main" val="0"/>
            </a:ext>
          </a:extLst>
        </a:blip>
        <a:stretch>
          <a:fillRect/>
        </a:stretch>
      </xdr:blipFill>
      <xdr:spPr>
        <a:xfrm>
          <a:off x="10567988" y="23402924"/>
          <a:ext cx="239166" cy="625921"/>
        </a:xfrm>
        <a:prstGeom prst="rect">
          <a:avLst/>
        </a:prstGeom>
      </xdr:spPr>
    </xdr:pic>
    <xdr:clientData/>
  </xdr:twoCellAnchor>
  <xdr:twoCellAnchor editAs="oneCell">
    <xdr:from>
      <xdr:col>33</xdr:col>
      <xdr:colOff>278606</xdr:colOff>
      <xdr:row>107</xdr:row>
      <xdr:rowOff>135730</xdr:rowOff>
    </xdr:from>
    <xdr:to>
      <xdr:col>34</xdr:col>
      <xdr:colOff>160584</xdr:colOff>
      <xdr:row>110</xdr:row>
      <xdr:rowOff>118713</xdr:rowOff>
    </xdr:to>
    <xdr:pic>
      <xdr:nvPicPr>
        <xdr:cNvPr id="310" name="図 309"/>
        <xdr:cNvPicPr>
          <a:picLocks noChangeAspect="1"/>
        </xdr:cNvPicPr>
      </xdr:nvPicPr>
      <xdr:blipFill>
        <a:blip xmlns:r="http://schemas.openxmlformats.org/officeDocument/2006/relationships" r:embed="rId34" cstate="print">
          <a:grayscl/>
          <a:extLst>
            <a:ext uri="{28A0092B-C50C-407E-A947-70E740481C1C}">
              <a14:useLocalDpi xmlns:a14="http://schemas.microsoft.com/office/drawing/2010/main" val="0"/>
            </a:ext>
          </a:extLst>
        </a:blip>
        <a:stretch>
          <a:fillRect/>
        </a:stretch>
      </xdr:blipFill>
      <xdr:spPr>
        <a:xfrm>
          <a:off x="11565731" y="23400543"/>
          <a:ext cx="239166" cy="6259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2</xdr:row>
          <xdr:rowOff>236220</xdr:rowOff>
        </xdr:from>
        <xdr:to>
          <xdr:col>50</xdr:col>
          <xdr:colOff>7620</xdr:colOff>
          <xdr:row>4</xdr:row>
          <xdr:rowOff>121920</xdr:rowOff>
        </xdr:to>
        <xdr:sp macro="" textlink="">
          <xdr:nvSpPr>
            <xdr:cNvPr id="9217" name="ひかり電話契約有無" hidden="1">
              <a:extLst>
                <a:ext uri="{63B3BB69-23CF-44E3-9099-C40C66FF867C}">
                  <a14:compatExt spid="_x0000_s92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xdr:row>
          <xdr:rowOff>236220</xdr:rowOff>
        </xdr:from>
        <xdr:to>
          <xdr:col>50</xdr:col>
          <xdr:colOff>7620</xdr:colOff>
          <xdr:row>4</xdr:row>
          <xdr:rowOff>106680</xdr:rowOff>
        </xdr:to>
        <xdr:sp macro="" textlink="">
          <xdr:nvSpPr>
            <xdr:cNvPr id="9218" name="ひかり電話種別" hidden="1">
              <a:extLst>
                <a:ext uri="{63B3BB69-23CF-44E3-9099-C40C66FF867C}">
                  <a14:compatExt spid="_x0000_s92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xdr:row>
          <xdr:rowOff>236220</xdr:rowOff>
        </xdr:from>
        <xdr:to>
          <xdr:col>51</xdr:col>
          <xdr:colOff>152400</xdr:colOff>
          <xdr:row>4</xdr:row>
          <xdr:rowOff>114300</xdr:rowOff>
        </xdr:to>
        <xdr:sp macro="" textlink="">
          <xdr:nvSpPr>
            <xdr:cNvPr id="9219" name="ひかり契約有無" hidden="1">
              <a:extLst>
                <a:ext uri="{63B3BB69-23CF-44E3-9099-C40C66FF867C}">
                  <a14:compatExt spid="_x0000_s9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2</xdr:row>
          <xdr:rowOff>236220</xdr:rowOff>
        </xdr:from>
        <xdr:to>
          <xdr:col>42</xdr:col>
          <xdr:colOff>83820</xdr:colOff>
          <xdr:row>5</xdr:row>
          <xdr:rowOff>121920</xdr:rowOff>
        </xdr:to>
        <xdr:sp macro="" textlink="">
          <xdr:nvSpPr>
            <xdr:cNvPr id="9220" name="Group Box 4" hidden="1">
              <a:extLst>
                <a:ext uri="{63B3BB69-23CF-44E3-9099-C40C66FF867C}">
                  <a14:compatExt spid="_x0000_s9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xdr:row>
          <xdr:rowOff>236220</xdr:rowOff>
        </xdr:from>
        <xdr:to>
          <xdr:col>42</xdr:col>
          <xdr:colOff>99060</xdr:colOff>
          <xdr:row>5</xdr:row>
          <xdr:rowOff>106680</xdr:rowOff>
        </xdr:to>
        <xdr:sp macro="" textlink="">
          <xdr:nvSpPr>
            <xdr:cNvPr id="9221" name="Group Box 5" hidden="1">
              <a:extLst>
                <a:ext uri="{63B3BB69-23CF-44E3-9099-C40C66FF867C}">
                  <a14:compatExt spid="_x0000_s9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xdr:row>
          <xdr:rowOff>236220</xdr:rowOff>
        </xdr:from>
        <xdr:to>
          <xdr:col>43</xdr:col>
          <xdr:colOff>137160</xdr:colOff>
          <xdr:row>5</xdr:row>
          <xdr:rowOff>106680</xdr:rowOff>
        </xdr:to>
        <xdr:sp macro="" textlink="">
          <xdr:nvSpPr>
            <xdr:cNvPr id="9222" name="Group Box 6" hidden="1">
              <a:extLst>
                <a:ext uri="{63B3BB69-23CF-44E3-9099-C40C66FF867C}">
                  <a14:compatExt spid="_x0000_s9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xdr:row>
          <xdr:rowOff>160020</xdr:rowOff>
        </xdr:from>
        <xdr:to>
          <xdr:col>18</xdr:col>
          <xdr:colOff>121920</xdr:colOff>
          <xdr:row>3</xdr:row>
          <xdr:rowOff>22860</xdr:rowOff>
        </xdr:to>
        <xdr:sp macro="" textlink="">
          <xdr:nvSpPr>
            <xdr:cNvPr id="9223" name="Group Box 7" hidden="1">
              <a:extLst>
                <a:ext uri="{63B3BB69-23CF-44E3-9099-C40C66FF867C}">
                  <a14:compatExt spid="_x0000_s9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5</xdr:col>
      <xdr:colOff>54767</xdr:colOff>
      <xdr:row>15</xdr:row>
      <xdr:rowOff>112922</xdr:rowOff>
    </xdr:from>
    <xdr:to>
      <xdr:col>33</xdr:col>
      <xdr:colOff>147876</xdr:colOff>
      <xdr:row>16</xdr:row>
      <xdr:rowOff>199293</xdr:rowOff>
    </xdr:to>
    <xdr:grpSp>
      <xdr:nvGrpSpPr>
        <xdr:cNvPr id="22" name="グループ化 21"/>
        <xdr:cNvGrpSpPr/>
      </xdr:nvGrpSpPr>
      <xdr:grpSpPr>
        <a:xfrm>
          <a:off x="1415481" y="3419458"/>
          <a:ext cx="9917466" cy="290478"/>
          <a:chOff x="1502567" y="21988182"/>
          <a:chExt cx="7916309" cy="384003"/>
        </a:xfrm>
      </xdr:grpSpPr>
      <xdr:cxnSp macro="">
        <xdr:nvCxnSpPr>
          <xdr:cNvPr id="23" name="カギ線コネクタ 22"/>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5" name="カギ線コネクタ 24"/>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6" name="カギ線コネクタ 25"/>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0" name="カギ線コネクタ 29"/>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14</xdr:row>
      <xdr:rowOff>89648</xdr:rowOff>
    </xdr:from>
    <xdr:to>
      <xdr:col>45</xdr:col>
      <xdr:colOff>123826</xdr:colOff>
      <xdr:row>17</xdr:row>
      <xdr:rowOff>29308</xdr:rowOff>
    </xdr:to>
    <xdr:grpSp>
      <xdr:nvGrpSpPr>
        <xdr:cNvPr id="31" name="グループ化 30"/>
        <xdr:cNvGrpSpPr/>
      </xdr:nvGrpSpPr>
      <xdr:grpSpPr>
        <a:xfrm>
          <a:off x="1390081" y="3192077"/>
          <a:ext cx="14164245" cy="551981"/>
          <a:chOff x="1426367" y="21743146"/>
          <a:chExt cx="11270459" cy="651489"/>
        </a:xfrm>
      </xdr:grpSpPr>
      <xdr:cxnSp macro="">
        <xdr:nvCxnSpPr>
          <xdr:cNvPr id="32" name="カギ線コネクタ 31"/>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3" name="カギ線コネクタ 32"/>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4" name="カギ線コネクタ 33"/>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5" name="カギ線コネクタ 34"/>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25400</xdr:colOff>
      <xdr:row>19</xdr:row>
      <xdr:rowOff>30387</xdr:rowOff>
    </xdr:from>
    <xdr:to>
      <xdr:col>34</xdr:col>
      <xdr:colOff>202293</xdr:colOff>
      <xdr:row>20</xdr:row>
      <xdr:rowOff>43387</xdr:rowOff>
    </xdr:to>
    <xdr:sp macro="" textlink="">
      <xdr:nvSpPr>
        <xdr:cNvPr id="140" name="ホームベース 139"/>
        <xdr:cNvSpPr/>
      </xdr:nvSpPr>
      <xdr:spPr>
        <a:xfrm>
          <a:off x="3063875" y="26214612"/>
          <a:ext cx="6530068"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23</xdr:row>
      <xdr:rowOff>171450</xdr:rowOff>
    </xdr:from>
    <xdr:to>
      <xdr:col>34</xdr:col>
      <xdr:colOff>253727</xdr:colOff>
      <xdr:row>24</xdr:row>
      <xdr:rowOff>184450</xdr:rowOff>
    </xdr:to>
    <xdr:sp macro="" textlink="">
      <xdr:nvSpPr>
        <xdr:cNvPr id="141" name="ホームベース 140"/>
        <xdr:cNvSpPr/>
      </xdr:nvSpPr>
      <xdr:spPr>
        <a:xfrm flipH="1">
          <a:off x="3917950" y="27193875"/>
          <a:ext cx="5727427"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コードレスフォン、スマートフォンは右詰でご記入ください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0</xdr:colOff>
      <xdr:row>60</xdr:row>
      <xdr:rowOff>109050</xdr:rowOff>
    </xdr:from>
    <xdr:ext cx="693756" cy="542161"/>
    <xdr:pic>
      <xdr:nvPicPr>
        <xdr:cNvPr id="191" name="Picture 2"/>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2968625" y="4792175"/>
          <a:ext cx="693756" cy="54216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xdr:col>
      <xdr:colOff>235527</xdr:colOff>
      <xdr:row>56</xdr:row>
      <xdr:rowOff>36214</xdr:rowOff>
    </xdr:from>
    <xdr:ext cx="1668947" cy="444609"/>
    <xdr:sp macro="" textlink="">
      <xdr:nvSpPr>
        <xdr:cNvPr id="192" name="テキスト ボックス 191"/>
        <xdr:cNvSpPr txBox="1"/>
      </xdr:nvSpPr>
      <xdr:spPr>
        <a:xfrm>
          <a:off x="505402" y="38938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55</xdr:row>
      <xdr:rowOff>112922</xdr:rowOff>
    </xdr:from>
    <xdr:to>
      <xdr:col>33</xdr:col>
      <xdr:colOff>147876</xdr:colOff>
      <xdr:row>56</xdr:row>
      <xdr:rowOff>199293</xdr:rowOff>
    </xdr:to>
    <xdr:grpSp>
      <xdr:nvGrpSpPr>
        <xdr:cNvPr id="193" name="グループ化 192"/>
        <xdr:cNvGrpSpPr/>
      </xdr:nvGrpSpPr>
      <xdr:grpSpPr>
        <a:xfrm>
          <a:off x="1415481" y="3378636"/>
          <a:ext cx="9917466" cy="290478"/>
          <a:chOff x="1502567" y="21988182"/>
          <a:chExt cx="7916309" cy="384003"/>
        </a:xfrm>
      </xdr:grpSpPr>
      <xdr:cxnSp macro="">
        <xdr:nvCxnSpPr>
          <xdr:cNvPr id="194" name="カギ線コネクタ 193"/>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5" name="カギ線コネクタ 194"/>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6" name="カギ線コネクタ 195"/>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7" name="カギ線コネクタ 196"/>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8" name="カギ線コネクタ 197"/>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9" name="カギ線コネクタ 198"/>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0" name="カギ線コネクタ 199"/>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1" name="カギ線コネクタ 200"/>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54</xdr:row>
      <xdr:rowOff>89648</xdr:rowOff>
    </xdr:from>
    <xdr:to>
      <xdr:col>45</xdr:col>
      <xdr:colOff>123826</xdr:colOff>
      <xdr:row>57</xdr:row>
      <xdr:rowOff>29308</xdr:rowOff>
    </xdr:to>
    <xdr:grpSp>
      <xdr:nvGrpSpPr>
        <xdr:cNvPr id="202" name="グループ化 201"/>
        <xdr:cNvGrpSpPr/>
      </xdr:nvGrpSpPr>
      <xdr:grpSpPr>
        <a:xfrm>
          <a:off x="1390081" y="3151255"/>
          <a:ext cx="14164245" cy="551982"/>
          <a:chOff x="1426367" y="21743146"/>
          <a:chExt cx="11270459" cy="651489"/>
        </a:xfrm>
      </xdr:grpSpPr>
      <xdr:cxnSp macro="">
        <xdr:nvCxnSpPr>
          <xdr:cNvPr id="203" name="カギ線コネクタ 202"/>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4" name="カギ線コネクタ 203"/>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5" name="カギ線コネクタ 204"/>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6" name="カギ線コネクタ 205"/>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54</xdr:row>
      <xdr:rowOff>131187</xdr:rowOff>
    </xdr:from>
    <xdr:ext cx="657584" cy="224413"/>
    <xdr:sp macro="" textlink="">
      <xdr:nvSpPr>
        <xdr:cNvPr id="207" name="テキスト ボックス 206"/>
        <xdr:cNvSpPr txBox="1"/>
      </xdr:nvSpPr>
      <xdr:spPr>
        <a:xfrm>
          <a:off x="1504591" y="357606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53</xdr:row>
      <xdr:rowOff>50800</xdr:rowOff>
    </xdr:from>
    <xdr:ext cx="1521184" cy="222305"/>
    <xdr:sp macro="" textlink="">
      <xdr:nvSpPr>
        <xdr:cNvPr id="208" name="テキスト ボックス 207"/>
        <xdr:cNvSpPr txBox="1"/>
      </xdr:nvSpPr>
      <xdr:spPr>
        <a:xfrm>
          <a:off x="1504591" y="3289300"/>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32</xdr:col>
      <xdr:colOff>30307</xdr:colOff>
      <xdr:row>60</xdr:row>
      <xdr:rowOff>57646</xdr:rowOff>
    </xdr:from>
    <xdr:ext cx="509443" cy="395139"/>
    <xdr:pic>
      <xdr:nvPicPr>
        <xdr:cNvPr id="209" name="Picture 2"/>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666307" y="47407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xdr:col>
      <xdr:colOff>38100</xdr:colOff>
      <xdr:row>53</xdr:row>
      <xdr:rowOff>101600</xdr:rowOff>
    </xdr:from>
    <xdr:ext cx="321654" cy="605793"/>
    <xdr:pic>
      <xdr:nvPicPr>
        <xdr:cNvPr id="210" name="Picture 2"/>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17600" y="3340100"/>
          <a:ext cx="321654" cy="60579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29</xdr:col>
      <xdr:colOff>4907</xdr:colOff>
      <xdr:row>60</xdr:row>
      <xdr:rowOff>57646</xdr:rowOff>
    </xdr:from>
    <xdr:ext cx="534843" cy="395139"/>
    <xdr:pic>
      <xdr:nvPicPr>
        <xdr:cNvPr id="212" name="Picture 2"/>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831282"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26</xdr:col>
      <xdr:colOff>17607</xdr:colOff>
      <xdr:row>60</xdr:row>
      <xdr:rowOff>57646</xdr:rowOff>
    </xdr:from>
    <xdr:ext cx="525318" cy="395139"/>
    <xdr:pic>
      <xdr:nvPicPr>
        <xdr:cNvPr id="213" name="Picture 2"/>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034357" y="4740771"/>
          <a:ext cx="525318"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23</xdr:col>
      <xdr:colOff>30307</xdr:colOff>
      <xdr:row>60</xdr:row>
      <xdr:rowOff>57646</xdr:rowOff>
    </xdr:from>
    <xdr:ext cx="509443" cy="395139"/>
    <xdr:pic>
      <xdr:nvPicPr>
        <xdr:cNvPr id="214" name="Picture 2"/>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237432" y="47407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20</xdr:col>
      <xdr:colOff>4907</xdr:colOff>
      <xdr:row>60</xdr:row>
      <xdr:rowOff>57646</xdr:rowOff>
    </xdr:from>
    <xdr:ext cx="534843" cy="395139"/>
    <xdr:pic>
      <xdr:nvPicPr>
        <xdr:cNvPr id="215" name="Picture 2"/>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402407"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17</xdr:col>
      <xdr:colOff>4907</xdr:colOff>
      <xdr:row>60</xdr:row>
      <xdr:rowOff>57646</xdr:rowOff>
    </xdr:from>
    <xdr:ext cx="534843" cy="395139"/>
    <xdr:pic>
      <xdr:nvPicPr>
        <xdr:cNvPr id="216" name="Picture 2"/>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592782"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14</xdr:col>
      <xdr:colOff>4907</xdr:colOff>
      <xdr:row>60</xdr:row>
      <xdr:rowOff>57646</xdr:rowOff>
    </xdr:from>
    <xdr:ext cx="534843" cy="395139"/>
    <xdr:pic>
      <xdr:nvPicPr>
        <xdr:cNvPr id="217" name="Picture 2"/>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783157" y="47407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33</xdr:col>
      <xdr:colOff>0</xdr:colOff>
      <xdr:row>62</xdr:row>
      <xdr:rowOff>0</xdr:rowOff>
    </xdr:from>
    <xdr:ext cx="171354" cy="320675"/>
    <xdr:pic>
      <xdr:nvPicPr>
        <xdr:cNvPr id="218"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05875"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0</xdr:colOff>
      <xdr:row>62</xdr:row>
      <xdr:rowOff>0</xdr:rowOff>
    </xdr:from>
    <xdr:ext cx="171354" cy="320675"/>
    <xdr:pic>
      <xdr:nvPicPr>
        <xdr:cNvPr id="220"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96250"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12700</xdr:colOff>
      <xdr:row>62</xdr:row>
      <xdr:rowOff>0</xdr:rowOff>
    </xdr:from>
    <xdr:ext cx="171354" cy="320675"/>
    <xdr:pic>
      <xdr:nvPicPr>
        <xdr:cNvPr id="222"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99325"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12700</xdr:colOff>
      <xdr:row>62</xdr:row>
      <xdr:rowOff>0</xdr:rowOff>
    </xdr:from>
    <xdr:ext cx="171354" cy="320675"/>
    <xdr:pic>
      <xdr:nvPicPr>
        <xdr:cNvPr id="224"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9700"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12700</xdr:colOff>
      <xdr:row>62</xdr:row>
      <xdr:rowOff>0</xdr:rowOff>
    </xdr:from>
    <xdr:ext cx="171354" cy="320675"/>
    <xdr:pic>
      <xdr:nvPicPr>
        <xdr:cNvPr id="226"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680075" y="509587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25400</xdr:colOff>
      <xdr:row>59</xdr:row>
      <xdr:rowOff>30387</xdr:rowOff>
    </xdr:from>
    <xdr:to>
      <xdr:col>34</xdr:col>
      <xdr:colOff>202293</xdr:colOff>
      <xdr:row>60</xdr:row>
      <xdr:rowOff>43387</xdr:rowOff>
    </xdr:to>
    <xdr:sp macro="" textlink="">
      <xdr:nvSpPr>
        <xdr:cNvPr id="229" name="ホームベース 228"/>
        <xdr:cNvSpPr/>
      </xdr:nvSpPr>
      <xdr:spPr>
        <a:xfrm>
          <a:off x="2994025" y="4507137"/>
          <a:ext cx="6384018" cy="219375"/>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63</xdr:row>
      <xdr:rowOff>171450</xdr:rowOff>
    </xdr:from>
    <xdr:to>
      <xdr:col>34</xdr:col>
      <xdr:colOff>253727</xdr:colOff>
      <xdr:row>64</xdr:row>
      <xdr:rowOff>184450</xdr:rowOff>
    </xdr:to>
    <xdr:sp macro="" textlink="">
      <xdr:nvSpPr>
        <xdr:cNvPr id="230" name="ホームベース 229"/>
        <xdr:cNvSpPr/>
      </xdr:nvSpPr>
      <xdr:spPr>
        <a:xfrm flipH="1">
          <a:off x="3829050" y="5473700"/>
          <a:ext cx="5600427" cy="219375"/>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p>
      </xdr:txBody>
    </xdr:sp>
    <xdr:clientData/>
  </xdr:twoCellAnchor>
  <xdr:oneCellAnchor>
    <xdr:from>
      <xdr:col>36</xdr:col>
      <xdr:colOff>76200</xdr:colOff>
      <xdr:row>62</xdr:row>
      <xdr:rowOff>75286</xdr:rowOff>
    </xdr:from>
    <xdr:ext cx="409575" cy="354927"/>
    <xdr:pic>
      <xdr:nvPicPr>
        <xdr:cNvPr id="231" name="Picture 2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791700"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35</xdr:col>
      <xdr:colOff>114300</xdr:colOff>
      <xdr:row>60</xdr:row>
      <xdr:rowOff>63500</xdr:rowOff>
    </xdr:from>
    <xdr:ext cx="490538" cy="450850"/>
    <xdr:pic>
      <xdr:nvPicPr>
        <xdr:cNvPr id="232"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59925"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76200</xdr:colOff>
      <xdr:row>62</xdr:row>
      <xdr:rowOff>75286</xdr:rowOff>
    </xdr:from>
    <xdr:ext cx="409575" cy="354927"/>
    <xdr:pic>
      <xdr:nvPicPr>
        <xdr:cNvPr id="233" name="Picture 2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01325"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38</xdr:col>
      <xdr:colOff>114300</xdr:colOff>
      <xdr:row>60</xdr:row>
      <xdr:rowOff>63500</xdr:rowOff>
    </xdr:from>
    <xdr:ext cx="490538" cy="450850"/>
    <xdr:pic>
      <xdr:nvPicPr>
        <xdr:cNvPr id="234"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369550"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42</xdr:col>
      <xdr:colOff>25400</xdr:colOff>
      <xdr:row>62</xdr:row>
      <xdr:rowOff>75286</xdr:rowOff>
    </xdr:from>
    <xdr:ext cx="409575" cy="354927"/>
    <xdr:pic>
      <xdr:nvPicPr>
        <xdr:cNvPr id="235" name="Picture 21"/>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360150"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41</xdr:col>
      <xdr:colOff>63500</xdr:colOff>
      <xdr:row>60</xdr:row>
      <xdr:rowOff>63500</xdr:rowOff>
    </xdr:from>
    <xdr:ext cx="490538" cy="450850"/>
    <xdr:pic>
      <xdr:nvPicPr>
        <xdr:cNvPr id="236"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28375"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88900</xdr:colOff>
      <xdr:row>62</xdr:row>
      <xdr:rowOff>75286</xdr:rowOff>
    </xdr:from>
    <xdr:ext cx="409575" cy="354927"/>
    <xdr:pic>
      <xdr:nvPicPr>
        <xdr:cNvPr id="237" name="Picture 2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233275" y="517116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44</xdr:col>
      <xdr:colOff>127000</xdr:colOff>
      <xdr:row>60</xdr:row>
      <xdr:rowOff>63500</xdr:rowOff>
    </xdr:from>
    <xdr:ext cx="490538" cy="450850"/>
    <xdr:pic>
      <xdr:nvPicPr>
        <xdr:cNvPr id="238"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0" y="47466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108856</xdr:colOff>
      <xdr:row>134</xdr:row>
      <xdr:rowOff>100531</xdr:rowOff>
    </xdr:from>
    <xdr:to>
      <xdr:col>25</xdr:col>
      <xdr:colOff>200906</xdr:colOff>
      <xdr:row>153</xdr:row>
      <xdr:rowOff>110311</xdr:rowOff>
    </xdr:to>
    <xdr:sp macro="" textlink="">
      <xdr:nvSpPr>
        <xdr:cNvPr id="75" name="角丸四角形 74"/>
        <xdr:cNvSpPr/>
      </xdr:nvSpPr>
      <xdr:spPr>
        <a:xfrm>
          <a:off x="385081" y="37467106"/>
          <a:ext cx="67214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134</xdr:row>
      <xdr:rowOff>84844</xdr:rowOff>
    </xdr:from>
    <xdr:to>
      <xdr:col>51</xdr:col>
      <xdr:colOff>41622</xdr:colOff>
      <xdr:row>153</xdr:row>
      <xdr:rowOff>121517</xdr:rowOff>
    </xdr:to>
    <xdr:sp macro="" textlink="">
      <xdr:nvSpPr>
        <xdr:cNvPr id="76" name="角丸四角形 75"/>
        <xdr:cNvSpPr/>
      </xdr:nvSpPr>
      <xdr:spPr>
        <a:xfrm>
          <a:off x="7284113" y="37451419"/>
          <a:ext cx="68449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188006</xdr:colOff>
      <xdr:row>144</xdr:row>
      <xdr:rowOff>22221</xdr:rowOff>
    </xdr:from>
    <xdr:to>
      <xdr:col>17</xdr:col>
      <xdr:colOff>206908</xdr:colOff>
      <xdr:row>150</xdr:row>
      <xdr:rowOff>1207</xdr:rowOff>
    </xdr:to>
    <xdr:pic>
      <xdr:nvPicPr>
        <xdr:cNvPr id="77" name="Picture 2"/>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502706" y="39484296"/>
          <a:ext cx="1400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141</xdr:row>
      <xdr:rowOff>22224</xdr:rowOff>
    </xdr:from>
    <xdr:to>
      <xdr:col>15</xdr:col>
      <xdr:colOff>251737</xdr:colOff>
      <xdr:row>144</xdr:row>
      <xdr:rowOff>22221</xdr:rowOff>
    </xdr:to>
    <xdr:sp macro="" textlink="">
      <xdr:nvSpPr>
        <xdr:cNvPr id="78" name="四角形吹き出し 77"/>
        <xdr:cNvSpPr/>
      </xdr:nvSpPr>
      <xdr:spPr>
        <a:xfrm>
          <a:off x="2374900" y="38855649"/>
          <a:ext cx="20202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149</xdr:row>
      <xdr:rowOff>39840</xdr:rowOff>
    </xdr:from>
    <xdr:to>
      <xdr:col>24</xdr:col>
      <xdr:colOff>158749</xdr:colOff>
      <xdr:row>151</xdr:row>
      <xdr:rowOff>209579</xdr:rowOff>
    </xdr:to>
    <xdr:sp macro="" textlink="">
      <xdr:nvSpPr>
        <xdr:cNvPr id="79" name="四角形吹き出し 78"/>
        <xdr:cNvSpPr/>
      </xdr:nvSpPr>
      <xdr:spPr>
        <a:xfrm>
          <a:off x="4298501" y="40549665"/>
          <a:ext cx="24896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141</xdr:row>
      <xdr:rowOff>205281</xdr:rowOff>
    </xdr:from>
    <xdr:to>
      <xdr:col>23</xdr:col>
      <xdr:colOff>200025</xdr:colOff>
      <xdr:row>145</xdr:row>
      <xdr:rowOff>128334</xdr:rowOff>
    </xdr:to>
    <xdr:sp macro="" textlink="">
      <xdr:nvSpPr>
        <xdr:cNvPr id="80" name="円形吹き出し 79"/>
        <xdr:cNvSpPr/>
      </xdr:nvSpPr>
      <xdr:spPr>
        <a:xfrm>
          <a:off x="4809140" y="39038706"/>
          <a:ext cx="17440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144</xdr:row>
      <xdr:rowOff>170802</xdr:rowOff>
    </xdr:from>
    <xdr:to>
      <xdr:col>42</xdr:col>
      <xdr:colOff>196994</xdr:colOff>
      <xdr:row>150</xdr:row>
      <xdr:rowOff>136725</xdr:rowOff>
    </xdr:to>
    <xdr:pic>
      <xdr:nvPicPr>
        <xdr:cNvPr id="81" name="Picture 2"/>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0399611" y="39632877"/>
          <a:ext cx="1398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143</xdr:row>
      <xdr:rowOff>6380</xdr:rowOff>
    </xdr:from>
    <xdr:to>
      <xdr:col>39</xdr:col>
      <xdr:colOff>142111</xdr:colOff>
      <xdr:row>146</xdr:row>
      <xdr:rowOff>160020</xdr:rowOff>
    </xdr:to>
    <xdr:sp macro="" textlink="">
      <xdr:nvSpPr>
        <xdr:cNvPr id="82" name="四角形吹き出し 81"/>
        <xdr:cNvSpPr/>
      </xdr:nvSpPr>
      <xdr:spPr>
        <a:xfrm>
          <a:off x="8718550" y="39258905"/>
          <a:ext cx="21963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149</xdr:row>
      <xdr:rowOff>130436</xdr:rowOff>
    </xdr:from>
    <xdr:to>
      <xdr:col>41</xdr:col>
      <xdr:colOff>104451</xdr:colOff>
      <xdr:row>152</xdr:row>
      <xdr:rowOff>36164</xdr:rowOff>
    </xdr:to>
    <xdr:sp macro="" textlink="">
      <xdr:nvSpPr>
        <xdr:cNvPr id="83" name="四角形吹き出し 82"/>
        <xdr:cNvSpPr/>
      </xdr:nvSpPr>
      <xdr:spPr>
        <a:xfrm>
          <a:off x="8575675" y="40640261"/>
          <a:ext cx="2854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140</xdr:row>
      <xdr:rowOff>88900</xdr:rowOff>
    </xdr:from>
    <xdr:to>
      <xdr:col>49</xdr:col>
      <xdr:colOff>222250</xdr:colOff>
      <xdr:row>144</xdr:row>
      <xdr:rowOff>203348</xdr:rowOff>
    </xdr:to>
    <xdr:sp macro="" textlink="">
      <xdr:nvSpPr>
        <xdr:cNvPr id="84" name="円形吹き出し 83"/>
        <xdr:cNvSpPr/>
      </xdr:nvSpPr>
      <xdr:spPr>
        <a:xfrm>
          <a:off x="11325225" y="38712775"/>
          <a:ext cx="24320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144</xdr:row>
      <xdr:rowOff>120573</xdr:rowOff>
    </xdr:from>
    <xdr:to>
      <xdr:col>50</xdr:col>
      <xdr:colOff>133350</xdr:colOff>
      <xdr:row>148</xdr:row>
      <xdr:rowOff>92074</xdr:rowOff>
    </xdr:to>
    <xdr:sp macro="" textlink="">
      <xdr:nvSpPr>
        <xdr:cNvPr id="85" name="円形吹き出し 84"/>
        <xdr:cNvSpPr/>
      </xdr:nvSpPr>
      <xdr:spPr>
        <a:xfrm>
          <a:off x="11911463" y="39582648"/>
          <a:ext cx="20331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148</xdr:row>
      <xdr:rowOff>178554</xdr:rowOff>
    </xdr:from>
    <xdr:to>
      <xdr:col>50</xdr:col>
      <xdr:colOff>38100</xdr:colOff>
      <xdr:row>152</xdr:row>
      <xdr:rowOff>180973</xdr:rowOff>
    </xdr:to>
    <xdr:sp macro="" textlink="">
      <xdr:nvSpPr>
        <xdr:cNvPr id="86" name="円形吹き出し 85"/>
        <xdr:cNvSpPr/>
      </xdr:nvSpPr>
      <xdr:spPr>
        <a:xfrm>
          <a:off x="11604625" y="40478829"/>
          <a:ext cx="2244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editAs="oneCell">
    <xdr:from>
      <xdr:col>15</xdr:col>
      <xdr:colOff>244929</xdr:colOff>
      <xdr:row>60</xdr:row>
      <xdr:rowOff>107157</xdr:rowOff>
    </xdr:from>
    <xdr:to>
      <xdr:col>16</xdr:col>
      <xdr:colOff>130310</xdr:colOff>
      <xdr:row>63</xdr:row>
      <xdr:rowOff>120757</xdr:rowOff>
    </xdr:to>
    <xdr:pic>
      <xdr:nvPicPr>
        <xdr:cNvPr id="87" name="図 86"/>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5061858" y="4393407"/>
          <a:ext cx="239166" cy="625921"/>
        </a:xfrm>
        <a:prstGeom prst="rect">
          <a:avLst/>
        </a:prstGeom>
      </xdr:spPr>
    </xdr:pic>
    <xdr:clientData/>
  </xdr:twoCellAnchor>
  <xdr:twoCellAnchor editAs="oneCell">
    <xdr:from>
      <xdr:col>18</xdr:col>
      <xdr:colOff>264660</xdr:colOff>
      <xdr:row>60</xdr:row>
      <xdr:rowOff>104776</xdr:rowOff>
    </xdr:from>
    <xdr:to>
      <xdr:col>19</xdr:col>
      <xdr:colOff>150041</xdr:colOff>
      <xdr:row>63</xdr:row>
      <xdr:rowOff>118376</xdr:rowOff>
    </xdr:to>
    <xdr:pic>
      <xdr:nvPicPr>
        <xdr:cNvPr id="88" name="図 87"/>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6142946" y="4391026"/>
          <a:ext cx="239166" cy="625921"/>
        </a:xfrm>
        <a:prstGeom prst="rect">
          <a:avLst/>
        </a:prstGeom>
      </xdr:spPr>
    </xdr:pic>
    <xdr:clientData/>
  </xdr:twoCellAnchor>
  <xdr:twoCellAnchor editAs="oneCell">
    <xdr:from>
      <xdr:col>21</xdr:col>
      <xdr:colOff>324014</xdr:colOff>
      <xdr:row>60</xdr:row>
      <xdr:rowOff>95251</xdr:rowOff>
    </xdr:from>
    <xdr:to>
      <xdr:col>22</xdr:col>
      <xdr:colOff>209394</xdr:colOff>
      <xdr:row>63</xdr:row>
      <xdr:rowOff>108851</xdr:rowOff>
    </xdr:to>
    <xdr:pic>
      <xdr:nvPicPr>
        <xdr:cNvPr id="89" name="図 88"/>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7263657" y="4381501"/>
          <a:ext cx="239166" cy="625921"/>
        </a:xfrm>
        <a:prstGeom prst="rect">
          <a:avLst/>
        </a:prstGeom>
      </xdr:spPr>
    </xdr:pic>
    <xdr:clientData/>
  </xdr:twoCellAnchor>
  <xdr:twoCellAnchor editAs="oneCell">
    <xdr:from>
      <xdr:col>24</xdr:col>
      <xdr:colOff>298501</xdr:colOff>
      <xdr:row>60</xdr:row>
      <xdr:rowOff>119064</xdr:rowOff>
    </xdr:from>
    <xdr:to>
      <xdr:col>25</xdr:col>
      <xdr:colOff>183881</xdr:colOff>
      <xdr:row>63</xdr:row>
      <xdr:rowOff>132664</xdr:rowOff>
    </xdr:to>
    <xdr:pic>
      <xdr:nvPicPr>
        <xdr:cNvPr id="90" name="図 89"/>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8299501" y="4405314"/>
          <a:ext cx="239166" cy="625921"/>
        </a:xfrm>
        <a:prstGeom prst="rect">
          <a:avLst/>
        </a:prstGeom>
      </xdr:spPr>
    </xdr:pic>
    <xdr:clientData/>
  </xdr:twoCellAnchor>
  <xdr:twoCellAnchor editAs="oneCell">
    <xdr:from>
      <xdr:col>27</xdr:col>
      <xdr:colOff>294419</xdr:colOff>
      <xdr:row>60</xdr:row>
      <xdr:rowOff>104776</xdr:rowOff>
    </xdr:from>
    <xdr:to>
      <xdr:col>28</xdr:col>
      <xdr:colOff>179799</xdr:colOff>
      <xdr:row>63</xdr:row>
      <xdr:rowOff>118376</xdr:rowOff>
    </xdr:to>
    <xdr:pic>
      <xdr:nvPicPr>
        <xdr:cNvPr id="91" name="図 90"/>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9356776" y="4391026"/>
          <a:ext cx="239166" cy="625921"/>
        </a:xfrm>
        <a:prstGeom prst="rect">
          <a:avLst/>
        </a:prstGeom>
      </xdr:spPr>
    </xdr:pic>
    <xdr:clientData/>
  </xdr:twoCellAnchor>
  <xdr:twoCellAnchor editAs="oneCell">
    <xdr:from>
      <xdr:col>30</xdr:col>
      <xdr:colOff>337962</xdr:colOff>
      <xdr:row>60</xdr:row>
      <xdr:rowOff>102394</xdr:rowOff>
    </xdr:from>
    <xdr:to>
      <xdr:col>31</xdr:col>
      <xdr:colOff>223342</xdr:colOff>
      <xdr:row>63</xdr:row>
      <xdr:rowOff>115994</xdr:rowOff>
    </xdr:to>
    <xdr:pic>
      <xdr:nvPicPr>
        <xdr:cNvPr id="92" name="図 91"/>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10461676" y="4388644"/>
          <a:ext cx="239166" cy="625921"/>
        </a:xfrm>
        <a:prstGeom prst="rect">
          <a:avLst/>
        </a:prstGeom>
      </xdr:spPr>
    </xdr:pic>
    <xdr:clientData/>
  </xdr:twoCellAnchor>
  <xdr:twoCellAnchor editAs="oneCell">
    <xdr:from>
      <xdr:col>33</xdr:col>
      <xdr:colOff>274348</xdr:colOff>
      <xdr:row>60</xdr:row>
      <xdr:rowOff>100013</xdr:rowOff>
    </xdr:from>
    <xdr:to>
      <xdr:col>34</xdr:col>
      <xdr:colOff>159728</xdr:colOff>
      <xdr:row>63</xdr:row>
      <xdr:rowOff>113613</xdr:rowOff>
    </xdr:to>
    <xdr:pic>
      <xdr:nvPicPr>
        <xdr:cNvPr id="93" name="図 92"/>
        <xdr:cNvPicPr>
          <a:picLocks noChangeAspect="1"/>
        </xdr:cNvPicPr>
      </xdr:nvPicPr>
      <xdr:blipFill>
        <a:blip xmlns:r="http://schemas.openxmlformats.org/officeDocument/2006/relationships" r:embed="rId15" cstate="print">
          <a:grayscl/>
          <a:extLst>
            <a:ext uri="{28A0092B-C50C-407E-A947-70E740481C1C}">
              <a14:useLocalDpi xmlns:a14="http://schemas.microsoft.com/office/drawing/2010/main" val="0"/>
            </a:ext>
          </a:extLst>
        </a:blip>
        <a:stretch>
          <a:fillRect/>
        </a:stretch>
      </xdr:blipFill>
      <xdr:spPr>
        <a:xfrm>
          <a:off x="11459419" y="4386263"/>
          <a:ext cx="239166" cy="625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249114</xdr:colOff>
      <xdr:row>126</xdr:row>
      <xdr:rowOff>190499</xdr:rowOff>
    </xdr:from>
    <xdr:to>
      <xdr:col>24</xdr:col>
      <xdr:colOff>11511</xdr:colOff>
      <xdr:row>138</xdr:row>
      <xdr:rowOff>178777</xdr:rowOff>
    </xdr:to>
    <xdr:pic>
      <xdr:nvPicPr>
        <xdr:cNvPr id="2" name="図 1"/>
        <xdr:cNvPicPr>
          <a:picLocks noChangeAspect="1"/>
        </xdr:cNvPicPr>
      </xdr:nvPicPr>
      <xdr:blipFill>
        <a:blip xmlns:r="http://schemas.openxmlformats.org/officeDocument/2006/relationships" r:embed="rId1"/>
        <a:stretch>
          <a:fillRect/>
        </a:stretch>
      </xdr:blipFill>
      <xdr:spPr>
        <a:xfrm>
          <a:off x="805960" y="2183422"/>
          <a:ext cx="6154405" cy="2977662"/>
        </a:xfrm>
        <a:prstGeom prst="rect">
          <a:avLst/>
        </a:prstGeom>
      </xdr:spPr>
    </xdr:pic>
    <xdr:clientData/>
  </xdr:twoCellAnchor>
  <xdr:twoCellAnchor>
    <xdr:from>
      <xdr:col>4</xdr:col>
      <xdr:colOff>19049</xdr:colOff>
      <xdr:row>126</xdr:row>
      <xdr:rowOff>22595</xdr:rowOff>
    </xdr:from>
    <xdr:to>
      <xdr:col>7</xdr:col>
      <xdr:colOff>18637</xdr:colOff>
      <xdr:row>127</xdr:row>
      <xdr:rowOff>156075</xdr:rowOff>
    </xdr:to>
    <xdr:sp macro="" textlink="">
      <xdr:nvSpPr>
        <xdr:cNvPr id="3" name="テキスト ボックス 134"/>
        <xdr:cNvSpPr txBox="1">
          <a:spLocks noChangeArrowheads="1"/>
        </xdr:cNvSpPr>
      </xdr:nvSpPr>
      <xdr:spPr bwMode="auto">
        <a:xfrm>
          <a:off x="1447799" y="2003795"/>
          <a:ext cx="856838" cy="381130"/>
        </a:xfrm>
        <a:prstGeom prst="rect">
          <a:avLst/>
        </a:prstGeom>
        <a:solidFill>
          <a:schemeClr val="bg1"/>
        </a:solidFill>
        <a:ln>
          <a:noFill/>
        </a:ln>
        <a:extLst/>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12</xdr:col>
      <xdr:colOff>263769</xdr:colOff>
      <xdr:row>126</xdr:row>
      <xdr:rowOff>22595</xdr:rowOff>
    </xdr:from>
    <xdr:to>
      <xdr:col>20</xdr:col>
      <xdr:colOff>13647</xdr:colOff>
      <xdr:row>127</xdr:row>
      <xdr:rowOff>156075</xdr:rowOff>
    </xdr:to>
    <xdr:sp macro="" textlink="">
      <xdr:nvSpPr>
        <xdr:cNvPr id="4" name="テキスト ボックス 134"/>
        <xdr:cNvSpPr txBox="1">
          <a:spLocks noChangeArrowheads="1"/>
        </xdr:cNvSpPr>
      </xdr:nvSpPr>
      <xdr:spPr bwMode="auto">
        <a:xfrm>
          <a:off x="3978519" y="2003795"/>
          <a:ext cx="2035878" cy="381130"/>
        </a:xfrm>
        <a:prstGeom prst="rect">
          <a:avLst/>
        </a:prstGeom>
        <a:solidFill>
          <a:schemeClr val="bg1"/>
        </a:solidFill>
        <a:ln>
          <a:noFill/>
        </a:ln>
        <a:extLst/>
      </xdr:spPr>
      <xdr:txBody>
        <a:bodyPr wrap="none" lIns="0" tIns="0" rIns="0" bIns="0" anchor="b"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2</xdr:col>
      <xdr:colOff>19051</xdr:colOff>
      <xdr:row>144</xdr:row>
      <xdr:rowOff>209550</xdr:rowOff>
    </xdr:from>
    <xdr:to>
      <xdr:col>16</xdr:col>
      <xdr:colOff>224583</xdr:colOff>
      <xdr:row>150</xdr:row>
      <xdr:rowOff>203689</xdr:rowOff>
    </xdr:to>
    <xdr:pic>
      <xdr:nvPicPr>
        <xdr:cNvPr id="5" name="図 4"/>
        <xdr:cNvPicPr>
          <a:picLocks noChangeAspect="1"/>
        </xdr:cNvPicPr>
      </xdr:nvPicPr>
      <xdr:blipFill>
        <a:blip xmlns:r="http://schemas.openxmlformats.org/officeDocument/2006/relationships" r:embed="rId2"/>
        <a:stretch>
          <a:fillRect/>
        </a:stretch>
      </xdr:blipFill>
      <xdr:spPr>
        <a:xfrm>
          <a:off x="876301" y="7639050"/>
          <a:ext cx="4206032" cy="1480039"/>
        </a:xfrm>
        <a:prstGeom prst="rect">
          <a:avLst/>
        </a:prstGeom>
      </xdr:spPr>
    </xdr:pic>
    <xdr:clientData/>
  </xdr:twoCellAnchor>
  <xdr:twoCellAnchor>
    <xdr:from>
      <xdr:col>4</xdr:col>
      <xdr:colOff>92319</xdr:colOff>
      <xdr:row>143</xdr:row>
      <xdr:rowOff>106122</xdr:rowOff>
    </xdr:from>
    <xdr:to>
      <xdr:col>7</xdr:col>
      <xdr:colOff>113888</xdr:colOff>
      <xdr:row>145</xdr:row>
      <xdr:rowOff>106252</xdr:rowOff>
    </xdr:to>
    <xdr:sp macro="" textlink="">
      <xdr:nvSpPr>
        <xdr:cNvPr id="6" name="テキスト ボックス 134"/>
        <xdr:cNvSpPr txBox="1">
          <a:spLocks noChangeArrowheads="1"/>
        </xdr:cNvSpPr>
      </xdr:nvSpPr>
      <xdr:spPr bwMode="auto">
        <a:xfrm>
          <a:off x="1521069" y="7287972"/>
          <a:ext cx="878819"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9</xdr:col>
      <xdr:colOff>282820</xdr:colOff>
      <xdr:row>143</xdr:row>
      <xdr:rowOff>135429</xdr:rowOff>
    </xdr:from>
    <xdr:to>
      <xdr:col>17</xdr:col>
      <xdr:colOff>91313</xdr:colOff>
      <xdr:row>145</xdr:row>
      <xdr:rowOff>135559</xdr:rowOff>
    </xdr:to>
    <xdr:sp macro="" textlink="">
      <xdr:nvSpPr>
        <xdr:cNvPr id="7" name="テキスト ボックス 134"/>
        <xdr:cNvSpPr txBox="1">
          <a:spLocks noChangeArrowheads="1"/>
        </xdr:cNvSpPr>
      </xdr:nvSpPr>
      <xdr:spPr bwMode="auto">
        <a:xfrm>
          <a:off x="3140320" y="7317279"/>
          <a:ext cx="2094493"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3</xdr:col>
      <xdr:colOff>10258</xdr:colOff>
      <xdr:row>44</xdr:row>
      <xdr:rowOff>73269</xdr:rowOff>
    </xdr:from>
    <xdr:to>
      <xdr:col>26</xdr:col>
      <xdr:colOff>11733</xdr:colOff>
      <xdr:row>56</xdr:row>
      <xdr:rowOff>61547</xdr:rowOff>
    </xdr:to>
    <xdr:pic>
      <xdr:nvPicPr>
        <xdr:cNvPr id="8" name="図 7"/>
        <xdr:cNvPicPr>
          <a:picLocks noChangeAspect="1"/>
        </xdr:cNvPicPr>
      </xdr:nvPicPr>
      <xdr:blipFill>
        <a:blip xmlns:r="http://schemas.openxmlformats.org/officeDocument/2006/relationships" r:embed="rId3"/>
        <a:stretch>
          <a:fillRect/>
        </a:stretch>
      </xdr:blipFill>
      <xdr:spPr>
        <a:xfrm>
          <a:off x="867508" y="12951069"/>
          <a:ext cx="6554675" cy="2960078"/>
        </a:xfrm>
        <a:prstGeom prst="rect">
          <a:avLst/>
        </a:prstGeom>
      </xdr:spPr>
    </xdr:pic>
    <xdr:clientData/>
  </xdr:twoCellAnchor>
  <xdr:twoCellAnchor>
    <xdr:from>
      <xdr:col>6</xdr:col>
      <xdr:colOff>54219</xdr:colOff>
      <xdr:row>43</xdr:row>
      <xdr:rowOff>78279</xdr:rowOff>
    </xdr:from>
    <xdr:to>
      <xdr:col>9</xdr:col>
      <xdr:colOff>53807</xdr:colOff>
      <xdr:row>44</xdr:row>
      <xdr:rowOff>211759</xdr:rowOff>
    </xdr:to>
    <xdr:sp macro="" textlink="">
      <xdr:nvSpPr>
        <xdr:cNvPr id="9" name="テキスト ボックス 134"/>
        <xdr:cNvSpPr txBox="1">
          <a:spLocks noChangeArrowheads="1"/>
        </xdr:cNvSpPr>
      </xdr:nvSpPr>
      <xdr:spPr bwMode="auto">
        <a:xfrm>
          <a:off x="1768719" y="22119129"/>
          <a:ext cx="856838" cy="381130"/>
        </a:xfrm>
        <a:prstGeom prst="rect">
          <a:avLst/>
        </a:prstGeom>
        <a:noFill/>
        <a:ln>
          <a:noFill/>
        </a:ln>
        <a:extLst/>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172914</xdr:colOff>
      <xdr:row>51</xdr:row>
      <xdr:rowOff>227748</xdr:rowOff>
    </xdr:from>
    <xdr:to>
      <xdr:col>10</xdr:col>
      <xdr:colOff>208542</xdr:colOff>
      <xdr:row>53</xdr:row>
      <xdr:rowOff>113578</xdr:rowOff>
    </xdr:to>
    <xdr:sp macro="" textlink="">
      <xdr:nvSpPr>
        <xdr:cNvPr id="10" name="テキスト ボックス 134"/>
        <xdr:cNvSpPr txBox="1">
          <a:spLocks noChangeArrowheads="1"/>
        </xdr:cNvSpPr>
      </xdr:nvSpPr>
      <xdr:spPr bwMode="auto">
        <a:xfrm>
          <a:off x="1030164" y="24249798"/>
          <a:ext cx="2035878" cy="381130"/>
        </a:xfrm>
        <a:prstGeom prst="rect">
          <a:avLst/>
        </a:prstGeom>
        <a:noFill/>
        <a:ln>
          <a:noFill/>
        </a:ln>
        <a:extLst/>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19</xdr:col>
      <xdr:colOff>184636</xdr:colOff>
      <xdr:row>54</xdr:row>
      <xdr:rowOff>220421</xdr:rowOff>
    </xdr:from>
    <xdr:to>
      <xdr:col>24</xdr:col>
      <xdr:colOff>210323</xdr:colOff>
      <xdr:row>56</xdr:row>
      <xdr:rowOff>106251</xdr:rowOff>
    </xdr:to>
    <xdr:sp macro="" textlink="">
      <xdr:nvSpPr>
        <xdr:cNvPr id="11" name="テキスト ボックス 134"/>
        <xdr:cNvSpPr txBox="1">
          <a:spLocks noChangeArrowheads="1"/>
        </xdr:cNvSpPr>
      </xdr:nvSpPr>
      <xdr:spPr bwMode="auto">
        <a:xfrm>
          <a:off x="5613886" y="24985421"/>
          <a:ext cx="1454437" cy="381130"/>
        </a:xfrm>
        <a:prstGeom prst="rect">
          <a:avLst/>
        </a:prstGeom>
        <a:noFill/>
        <a:ln>
          <a:noFill/>
        </a:ln>
        <a:extLst/>
      </xdr:spPr>
      <xdr:txBody>
        <a:bodyPr wrap="non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57</xdr:row>
      <xdr:rowOff>189645</xdr:rowOff>
    </xdr:from>
    <xdr:to>
      <xdr:col>13</xdr:col>
      <xdr:colOff>1</xdr:colOff>
      <xdr:row>59</xdr:row>
      <xdr:rowOff>75475</xdr:rowOff>
    </xdr:to>
    <xdr:sp macro="" textlink="">
      <xdr:nvSpPr>
        <xdr:cNvPr id="12" name="テキスト ボックス 134"/>
        <xdr:cNvSpPr txBox="1">
          <a:spLocks noChangeArrowheads="1"/>
        </xdr:cNvSpPr>
      </xdr:nvSpPr>
      <xdr:spPr bwMode="auto">
        <a:xfrm>
          <a:off x="558995" y="25697595"/>
          <a:ext cx="3155756" cy="381130"/>
        </a:xfrm>
        <a:prstGeom prst="rect">
          <a:avLst/>
        </a:prstGeom>
        <a:noFill/>
        <a:ln>
          <a:noFill/>
        </a:ln>
        <a:extLst/>
      </xdr:spPr>
      <xdr:txBody>
        <a:bodyPr wrap="square" lIns="0" tIns="0" rIns="0" bIns="0" anchor="t"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147209</xdr:colOff>
      <xdr:row>56</xdr:row>
      <xdr:rowOff>46892</xdr:rowOff>
    </xdr:from>
    <xdr:to>
      <xdr:col>10</xdr:col>
      <xdr:colOff>200758</xdr:colOff>
      <xdr:row>57</xdr:row>
      <xdr:rowOff>206620</xdr:rowOff>
    </xdr:to>
    <xdr:sp macro="" textlink="">
      <xdr:nvSpPr>
        <xdr:cNvPr id="13" name="テキスト ボックス 48"/>
        <xdr:cNvSpPr>
          <a:spLocks noChangeArrowheads="1"/>
        </xdr:cNvSpPr>
      </xdr:nvSpPr>
      <xdr:spPr bwMode="auto">
        <a:xfrm>
          <a:off x="2147459" y="15896492"/>
          <a:ext cx="910799"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235133</xdr:colOff>
      <xdr:row>56</xdr:row>
      <xdr:rowOff>46892</xdr:rowOff>
    </xdr:from>
    <xdr:to>
      <xdr:col>7</xdr:col>
      <xdr:colOff>10258</xdr:colOff>
      <xdr:row>57</xdr:row>
      <xdr:rowOff>206620</xdr:rowOff>
    </xdr:to>
    <xdr:sp macro="" textlink="">
      <xdr:nvSpPr>
        <xdr:cNvPr id="14" name="テキスト ボックス 48"/>
        <xdr:cNvSpPr>
          <a:spLocks noChangeArrowheads="1"/>
        </xdr:cNvSpPr>
      </xdr:nvSpPr>
      <xdr:spPr bwMode="auto">
        <a:xfrm>
          <a:off x="1092383" y="15896492"/>
          <a:ext cx="918125" cy="407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editAs="oneCell">
    <xdr:from>
      <xdr:col>3</xdr:col>
      <xdr:colOff>121628</xdr:colOff>
      <xdr:row>63</xdr:row>
      <xdr:rowOff>133350</xdr:rowOff>
    </xdr:from>
    <xdr:to>
      <xdr:col>19</xdr:col>
      <xdr:colOff>88137</xdr:colOff>
      <xdr:row>70</xdr:row>
      <xdr:rowOff>11724</xdr:rowOff>
    </xdr:to>
    <xdr:pic>
      <xdr:nvPicPr>
        <xdr:cNvPr id="15" name="図 14"/>
        <xdr:cNvPicPr>
          <a:picLocks noChangeAspect="1"/>
        </xdr:cNvPicPr>
      </xdr:nvPicPr>
      <xdr:blipFill>
        <a:blip xmlns:r="http://schemas.openxmlformats.org/officeDocument/2006/relationships" r:embed="rId4"/>
        <a:stretch>
          <a:fillRect/>
        </a:stretch>
      </xdr:blipFill>
      <xdr:spPr>
        <a:xfrm>
          <a:off x="978878" y="22669500"/>
          <a:ext cx="4538509" cy="1611924"/>
        </a:xfrm>
        <a:prstGeom prst="rect">
          <a:avLst/>
        </a:prstGeom>
      </xdr:spPr>
    </xdr:pic>
    <xdr:clientData/>
  </xdr:twoCellAnchor>
  <xdr:twoCellAnchor>
    <xdr:from>
      <xdr:col>6</xdr:col>
      <xdr:colOff>92319</xdr:colOff>
      <xdr:row>62</xdr:row>
      <xdr:rowOff>60694</xdr:rowOff>
    </xdr:from>
    <xdr:to>
      <xdr:col>9</xdr:col>
      <xdr:colOff>113888</xdr:colOff>
      <xdr:row>64</xdr:row>
      <xdr:rowOff>60824</xdr:rowOff>
    </xdr:to>
    <xdr:sp macro="" textlink="">
      <xdr:nvSpPr>
        <xdr:cNvPr id="16" name="テキスト ボックス 134"/>
        <xdr:cNvSpPr txBox="1">
          <a:spLocks noChangeArrowheads="1"/>
        </xdr:cNvSpPr>
      </xdr:nvSpPr>
      <xdr:spPr bwMode="auto">
        <a:xfrm>
          <a:off x="1806819" y="22349194"/>
          <a:ext cx="878819"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14</xdr:col>
      <xdr:colOff>106971</xdr:colOff>
      <xdr:row>71</xdr:row>
      <xdr:rowOff>88537</xdr:rowOff>
    </xdr:from>
    <xdr:to>
      <xdr:col>21</xdr:col>
      <xdr:colOff>193887</xdr:colOff>
      <xdr:row>73</xdr:row>
      <xdr:rowOff>88667</xdr:rowOff>
    </xdr:to>
    <xdr:sp macro="" textlink="">
      <xdr:nvSpPr>
        <xdr:cNvPr id="17" name="テキスト ボックス 134"/>
        <xdr:cNvSpPr txBox="1">
          <a:spLocks noChangeArrowheads="1"/>
        </xdr:cNvSpPr>
      </xdr:nvSpPr>
      <xdr:spPr bwMode="auto">
        <a:xfrm>
          <a:off x="4107471" y="24605887"/>
          <a:ext cx="2087166"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15</xdr:col>
      <xdr:colOff>238856</xdr:colOff>
      <xdr:row>69</xdr:row>
      <xdr:rowOff>15267</xdr:rowOff>
    </xdr:from>
    <xdr:to>
      <xdr:col>21</xdr:col>
      <xdr:colOff>22754</xdr:colOff>
      <xdr:row>71</xdr:row>
      <xdr:rowOff>15397</xdr:rowOff>
    </xdr:to>
    <xdr:sp macro="" textlink="">
      <xdr:nvSpPr>
        <xdr:cNvPr id="18" name="テキスト ボックス 134"/>
        <xdr:cNvSpPr txBox="1">
          <a:spLocks noChangeArrowheads="1"/>
        </xdr:cNvSpPr>
      </xdr:nvSpPr>
      <xdr:spPr bwMode="auto">
        <a:xfrm>
          <a:off x="4525106" y="24037317"/>
          <a:ext cx="1498398" cy="4954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xdr:col>
      <xdr:colOff>273245</xdr:colOff>
      <xdr:row>71</xdr:row>
      <xdr:rowOff>210160</xdr:rowOff>
    </xdr:from>
    <xdr:to>
      <xdr:col>13</xdr:col>
      <xdr:colOff>1</xdr:colOff>
      <xdr:row>73</xdr:row>
      <xdr:rowOff>210290</xdr:rowOff>
    </xdr:to>
    <xdr:sp macro="" textlink="">
      <xdr:nvSpPr>
        <xdr:cNvPr id="19" name="テキスト ボックス 134"/>
        <xdr:cNvSpPr txBox="1">
          <a:spLocks noChangeArrowheads="1"/>
        </xdr:cNvSpPr>
      </xdr:nvSpPr>
      <xdr:spPr bwMode="auto">
        <a:xfrm>
          <a:off x="558995" y="24727510"/>
          <a:ext cx="3155756" cy="495430"/>
        </a:xfrm>
        <a:prstGeom prst="rect">
          <a:avLst/>
        </a:prstGeom>
        <a:solidFill>
          <a:schemeClr val="bg1"/>
        </a:solidFill>
        <a:ln>
          <a:noFill/>
        </a:ln>
        <a:extLst/>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7</xdr:col>
      <xdr:colOff>185309</xdr:colOff>
      <xdr:row>70</xdr:row>
      <xdr:rowOff>162657</xdr:rowOff>
    </xdr:from>
    <xdr:to>
      <xdr:col>10</xdr:col>
      <xdr:colOff>238858</xdr:colOff>
      <xdr:row>72</xdr:row>
      <xdr:rowOff>17585</xdr:rowOff>
    </xdr:to>
    <xdr:sp macro="" textlink="">
      <xdr:nvSpPr>
        <xdr:cNvPr id="20" name="テキスト ボックス 48"/>
        <xdr:cNvSpPr>
          <a:spLocks noChangeArrowheads="1"/>
        </xdr:cNvSpPr>
      </xdr:nvSpPr>
      <xdr:spPr bwMode="auto">
        <a:xfrm>
          <a:off x="2185559" y="24432357"/>
          <a:ext cx="910799"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273233</xdr:colOff>
      <xdr:row>70</xdr:row>
      <xdr:rowOff>162657</xdr:rowOff>
    </xdr:from>
    <xdr:to>
      <xdr:col>7</xdr:col>
      <xdr:colOff>48358</xdr:colOff>
      <xdr:row>72</xdr:row>
      <xdr:rowOff>17585</xdr:rowOff>
    </xdr:to>
    <xdr:sp macro="" textlink="">
      <xdr:nvSpPr>
        <xdr:cNvPr id="21" name="テキスト ボックス 48"/>
        <xdr:cNvSpPr>
          <a:spLocks noChangeArrowheads="1"/>
        </xdr:cNvSpPr>
      </xdr:nvSpPr>
      <xdr:spPr bwMode="auto">
        <a:xfrm>
          <a:off x="1130483" y="24432357"/>
          <a:ext cx="918125" cy="3502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13</xdr:col>
      <xdr:colOff>165589</xdr:colOff>
      <xdr:row>70</xdr:row>
      <xdr:rowOff>16119</xdr:rowOff>
    </xdr:from>
    <xdr:to>
      <xdr:col>14</xdr:col>
      <xdr:colOff>60204</xdr:colOff>
      <xdr:row>71</xdr:row>
      <xdr:rowOff>93907</xdr:rowOff>
    </xdr:to>
    <xdr:cxnSp macro="">
      <xdr:nvCxnSpPr>
        <xdr:cNvPr id="22" name="直線コネクタ 21"/>
        <xdr:cNvCxnSpPr/>
      </xdr:nvCxnSpPr>
      <xdr:spPr>
        <a:xfrm flipH="1" flipV="1">
          <a:off x="3880339" y="24285819"/>
          <a:ext cx="180365" cy="325438"/>
        </a:xfrm>
        <a:prstGeom prst="line">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156</xdr:row>
      <xdr:rowOff>0</xdr:rowOff>
    </xdr:from>
    <xdr:to>
      <xdr:col>11</xdr:col>
      <xdr:colOff>184150</xdr:colOff>
      <xdr:row>174</xdr:row>
      <xdr:rowOff>88900</xdr:rowOff>
    </xdr:to>
    <xdr:sp macro="" textlink="">
      <xdr:nvSpPr>
        <xdr:cNvPr id="23" name="角丸四角形 1"/>
        <xdr:cNvSpPr/>
      </xdr:nvSpPr>
      <xdr:spPr>
        <a:xfrm>
          <a:off x="857250" y="153733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157</xdr:row>
      <xdr:rowOff>6350</xdr:rowOff>
    </xdr:from>
    <xdr:to>
      <xdr:col>11</xdr:col>
      <xdr:colOff>158750</xdr:colOff>
      <xdr:row>160</xdr:row>
      <xdr:rowOff>50800</xdr:rowOff>
    </xdr:to>
    <xdr:sp macro="" textlink="">
      <xdr:nvSpPr>
        <xdr:cNvPr id="24" name="正方形/長方形 23"/>
        <xdr:cNvSpPr/>
      </xdr:nvSpPr>
      <xdr:spPr>
        <a:xfrm>
          <a:off x="869950" y="156273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157</xdr:row>
      <xdr:rowOff>44450</xdr:rowOff>
    </xdr:from>
    <xdr:to>
      <xdr:col>8</xdr:col>
      <xdr:colOff>63500</xdr:colOff>
      <xdr:row>158</xdr:row>
      <xdr:rowOff>0</xdr:rowOff>
    </xdr:to>
    <xdr:sp macro="" textlink="">
      <xdr:nvSpPr>
        <xdr:cNvPr id="25" name="角丸四角形 3"/>
        <xdr:cNvSpPr/>
      </xdr:nvSpPr>
      <xdr:spPr>
        <a:xfrm>
          <a:off x="1873250" y="15665450"/>
          <a:ext cx="762000"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160</xdr:row>
      <xdr:rowOff>228600</xdr:rowOff>
    </xdr:from>
    <xdr:to>
      <xdr:col>9</xdr:col>
      <xdr:colOff>171450</xdr:colOff>
      <xdr:row>162</xdr:row>
      <xdr:rowOff>25400</xdr:rowOff>
    </xdr:to>
    <xdr:sp macro="" textlink="">
      <xdr:nvSpPr>
        <xdr:cNvPr id="26" name="角丸四角形 25"/>
        <xdr:cNvSpPr/>
      </xdr:nvSpPr>
      <xdr:spPr>
        <a:xfrm>
          <a:off x="946150" y="165925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2</xdr:col>
      <xdr:colOff>165100</xdr:colOff>
      <xdr:row>161</xdr:row>
      <xdr:rowOff>38100</xdr:rowOff>
    </xdr:from>
    <xdr:to>
      <xdr:col>3</xdr:col>
      <xdr:colOff>57150</xdr:colOff>
      <xdr:row>161</xdr:row>
      <xdr:rowOff>215900</xdr:rowOff>
    </xdr:to>
    <xdr:sp macro="" textlink="">
      <xdr:nvSpPr>
        <xdr:cNvPr id="27" name="角丸四角形 5"/>
        <xdr:cNvSpPr/>
      </xdr:nvSpPr>
      <xdr:spPr>
        <a:xfrm>
          <a:off x="1022350" y="166497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162</xdr:row>
      <xdr:rowOff>127000</xdr:rowOff>
    </xdr:from>
    <xdr:to>
      <xdr:col>9</xdr:col>
      <xdr:colOff>171450</xdr:colOff>
      <xdr:row>163</xdr:row>
      <xdr:rowOff>171450</xdr:rowOff>
    </xdr:to>
    <xdr:sp macro="" textlink="">
      <xdr:nvSpPr>
        <xdr:cNvPr id="28" name="角丸四角形 27"/>
        <xdr:cNvSpPr/>
      </xdr:nvSpPr>
      <xdr:spPr>
        <a:xfrm>
          <a:off x="946150" y="16986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2</xdr:col>
      <xdr:colOff>165100</xdr:colOff>
      <xdr:row>162</xdr:row>
      <xdr:rowOff>184150</xdr:rowOff>
    </xdr:from>
    <xdr:to>
      <xdr:col>3</xdr:col>
      <xdr:colOff>57150</xdr:colOff>
      <xdr:row>163</xdr:row>
      <xdr:rowOff>114300</xdr:rowOff>
    </xdr:to>
    <xdr:sp macro="" textlink="">
      <xdr:nvSpPr>
        <xdr:cNvPr id="29" name="角丸四角形 30"/>
        <xdr:cNvSpPr/>
      </xdr:nvSpPr>
      <xdr:spPr>
        <a:xfrm>
          <a:off x="1022350" y="17043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164</xdr:row>
      <xdr:rowOff>12700</xdr:rowOff>
    </xdr:from>
    <xdr:to>
      <xdr:col>9</xdr:col>
      <xdr:colOff>171450</xdr:colOff>
      <xdr:row>165</xdr:row>
      <xdr:rowOff>57150</xdr:rowOff>
    </xdr:to>
    <xdr:sp macro="" textlink="">
      <xdr:nvSpPr>
        <xdr:cNvPr id="30" name="角丸四角形 29"/>
        <xdr:cNvSpPr/>
      </xdr:nvSpPr>
      <xdr:spPr>
        <a:xfrm>
          <a:off x="946150" y="17367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2</xdr:col>
      <xdr:colOff>165100</xdr:colOff>
      <xdr:row>164</xdr:row>
      <xdr:rowOff>69850</xdr:rowOff>
    </xdr:from>
    <xdr:to>
      <xdr:col>3</xdr:col>
      <xdr:colOff>57150</xdr:colOff>
      <xdr:row>165</xdr:row>
      <xdr:rowOff>0</xdr:rowOff>
    </xdr:to>
    <xdr:sp macro="" textlink="">
      <xdr:nvSpPr>
        <xdr:cNvPr id="31" name="角丸四角形 32"/>
        <xdr:cNvSpPr/>
      </xdr:nvSpPr>
      <xdr:spPr>
        <a:xfrm>
          <a:off x="1022350" y="17424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165</xdr:row>
      <xdr:rowOff>146050</xdr:rowOff>
    </xdr:from>
    <xdr:to>
      <xdr:col>9</xdr:col>
      <xdr:colOff>171450</xdr:colOff>
      <xdr:row>166</xdr:row>
      <xdr:rowOff>190500</xdr:rowOff>
    </xdr:to>
    <xdr:sp macro="" textlink="">
      <xdr:nvSpPr>
        <xdr:cNvPr id="32" name="角丸四角形 31"/>
        <xdr:cNvSpPr/>
      </xdr:nvSpPr>
      <xdr:spPr>
        <a:xfrm>
          <a:off x="946150" y="17748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2</xdr:col>
      <xdr:colOff>165100</xdr:colOff>
      <xdr:row>165</xdr:row>
      <xdr:rowOff>203200</xdr:rowOff>
    </xdr:from>
    <xdr:to>
      <xdr:col>3</xdr:col>
      <xdr:colOff>57150</xdr:colOff>
      <xdr:row>166</xdr:row>
      <xdr:rowOff>133350</xdr:rowOff>
    </xdr:to>
    <xdr:sp macro="" textlink="">
      <xdr:nvSpPr>
        <xdr:cNvPr id="33" name="角丸四角形 34"/>
        <xdr:cNvSpPr/>
      </xdr:nvSpPr>
      <xdr:spPr>
        <a:xfrm>
          <a:off x="1022350" y="17805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167</xdr:row>
      <xdr:rowOff>44450</xdr:rowOff>
    </xdr:from>
    <xdr:to>
      <xdr:col>9</xdr:col>
      <xdr:colOff>171450</xdr:colOff>
      <xdr:row>168</xdr:row>
      <xdr:rowOff>88900</xdr:rowOff>
    </xdr:to>
    <xdr:sp macro="" textlink="">
      <xdr:nvSpPr>
        <xdr:cNvPr id="34" name="角丸四角形 33"/>
        <xdr:cNvSpPr/>
      </xdr:nvSpPr>
      <xdr:spPr>
        <a:xfrm>
          <a:off x="946150" y="181419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2</xdr:col>
      <xdr:colOff>165100</xdr:colOff>
      <xdr:row>167</xdr:row>
      <xdr:rowOff>101600</xdr:rowOff>
    </xdr:from>
    <xdr:to>
      <xdr:col>3</xdr:col>
      <xdr:colOff>57150</xdr:colOff>
      <xdr:row>168</xdr:row>
      <xdr:rowOff>31750</xdr:rowOff>
    </xdr:to>
    <xdr:sp macro="" textlink="">
      <xdr:nvSpPr>
        <xdr:cNvPr id="35" name="角丸四角形 36"/>
        <xdr:cNvSpPr/>
      </xdr:nvSpPr>
      <xdr:spPr>
        <a:xfrm>
          <a:off x="1022350" y="181991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168</xdr:row>
      <xdr:rowOff>165100</xdr:rowOff>
    </xdr:from>
    <xdr:to>
      <xdr:col>9</xdr:col>
      <xdr:colOff>171450</xdr:colOff>
      <xdr:row>169</xdr:row>
      <xdr:rowOff>209550</xdr:rowOff>
    </xdr:to>
    <xdr:sp macro="" textlink="">
      <xdr:nvSpPr>
        <xdr:cNvPr id="36" name="角丸四角形 35"/>
        <xdr:cNvSpPr/>
      </xdr:nvSpPr>
      <xdr:spPr>
        <a:xfrm>
          <a:off x="946150" y="18510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2</xdr:col>
      <xdr:colOff>165100</xdr:colOff>
      <xdr:row>168</xdr:row>
      <xdr:rowOff>222250</xdr:rowOff>
    </xdr:from>
    <xdr:to>
      <xdr:col>3</xdr:col>
      <xdr:colOff>57150</xdr:colOff>
      <xdr:row>169</xdr:row>
      <xdr:rowOff>152400</xdr:rowOff>
    </xdr:to>
    <xdr:sp macro="" textlink="">
      <xdr:nvSpPr>
        <xdr:cNvPr id="37" name="角丸四角形 38"/>
        <xdr:cNvSpPr/>
      </xdr:nvSpPr>
      <xdr:spPr>
        <a:xfrm>
          <a:off x="1022350" y="185674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170</xdr:row>
      <xdr:rowOff>114300</xdr:rowOff>
    </xdr:from>
    <xdr:to>
      <xdr:col>8</xdr:col>
      <xdr:colOff>241300</xdr:colOff>
      <xdr:row>172</xdr:row>
      <xdr:rowOff>101600</xdr:rowOff>
    </xdr:to>
    <xdr:sp macro="" textlink="">
      <xdr:nvSpPr>
        <xdr:cNvPr id="38" name="角丸四角形 37"/>
        <xdr:cNvSpPr/>
      </xdr:nvSpPr>
      <xdr:spPr>
        <a:xfrm>
          <a:off x="1543050" y="189547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170</xdr:row>
      <xdr:rowOff>152400</xdr:rowOff>
    </xdr:from>
    <xdr:to>
      <xdr:col>7</xdr:col>
      <xdr:colOff>107950</xdr:colOff>
      <xdr:row>171</xdr:row>
      <xdr:rowOff>146050</xdr:rowOff>
    </xdr:to>
    <xdr:sp macro="" textlink="">
      <xdr:nvSpPr>
        <xdr:cNvPr id="39" name="大かっこ 38"/>
        <xdr:cNvSpPr/>
      </xdr:nvSpPr>
      <xdr:spPr>
        <a:xfrm>
          <a:off x="1936750" y="189928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161</xdr:row>
      <xdr:rowOff>44450</xdr:rowOff>
    </xdr:from>
    <xdr:to>
      <xdr:col>10</xdr:col>
      <xdr:colOff>254000</xdr:colOff>
      <xdr:row>161</xdr:row>
      <xdr:rowOff>209550</xdr:rowOff>
    </xdr:to>
    <xdr:sp macro="" textlink="">
      <xdr:nvSpPr>
        <xdr:cNvPr id="40" name="円/楕円 39"/>
        <xdr:cNvSpPr/>
      </xdr:nvSpPr>
      <xdr:spPr>
        <a:xfrm>
          <a:off x="3232150" y="166560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162</xdr:row>
      <xdr:rowOff>190500</xdr:rowOff>
    </xdr:from>
    <xdr:to>
      <xdr:col>10</xdr:col>
      <xdr:colOff>254000</xdr:colOff>
      <xdr:row>163</xdr:row>
      <xdr:rowOff>107950</xdr:rowOff>
    </xdr:to>
    <xdr:sp macro="" textlink="">
      <xdr:nvSpPr>
        <xdr:cNvPr id="41" name="円/楕円 40"/>
        <xdr:cNvSpPr/>
      </xdr:nvSpPr>
      <xdr:spPr>
        <a:xfrm>
          <a:off x="3232150" y="17049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164</xdr:row>
      <xdr:rowOff>76200</xdr:rowOff>
    </xdr:from>
    <xdr:to>
      <xdr:col>10</xdr:col>
      <xdr:colOff>254000</xdr:colOff>
      <xdr:row>164</xdr:row>
      <xdr:rowOff>241300</xdr:rowOff>
    </xdr:to>
    <xdr:sp macro="" textlink="">
      <xdr:nvSpPr>
        <xdr:cNvPr id="42" name="円/楕円 41"/>
        <xdr:cNvSpPr/>
      </xdr:nvSpPr>
      <xdr:spPr>
        <a:xfrm>
          <a:off x="3232150" y="17430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165</xdr:row>
      <xdr:rowOff>209550</xdr:rowOff>
    </xdr:from>
    <xdr:to>
      <xdr:col>10</xdr:col>
      <xdr:colOff>254000</xdr:colOff>
      <xdr:row>166</xdr:row>
      <xdr:rowOff>127000</xdr:rowOff>
    </xdr:to>
    <xdr:sp macro="" textlink="">
      <xdr:nvSpPr>
        <xdr:cNvPr id="43" name="円/楕円 42"/>
        <xdr:cNvSpPr/>
      </xdr:nvSpPr>
      <xdr:spPr>
        <a:xfrm>
          <a:off x="3232150" y="17811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167</xdr:row>
      <xdr:rowOff>107950</xdr:rowOff>
    </xdr:from>
    <xdr:to>
      <xdr:col>10</xdr:col>
      <xdr:colOff>254000</xdr:colOff>
      <xdr:row>168</xdr:row>
      <xdr:rowOff>25400</xdr:rowOff>
    </xdr:to>
    <xdr:sp macro="" textlink="">
      <xdr:nvSpPr>
        <xdr:cNvPr id="44" name="円/楕円 43"/>
        <xdr:cNvSpPr/>
      </xdr:nvSpPr>
      <xdr:spPr>
        <a:xfrm>
          <a:off x="3232150" y="18205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168</xdr:row>
      <xdr:rowOff>228600</xdr:rowOff>
    </xdr:from>
    <xdr:to>
      <xdr:col>10</xdr:col>
      <xdr:colOff>254000</xdr:colOff>
      <xdr:row>169</xdr:row>
      <xdr:rowOff>146050</xdr:rowOff>
    </xdr:to>
    <xdr:sp macro="" textlink="">
      <xdr:nvSpPr>
        <xdr:cNvPr id="45" name="円/楕円 44"/>
        <xdr:cNvSpPr/>
      </xdr:nvSpPr>
      <xdr:spPr>
        <a:xfrm>
          <a:off x="3232150" y="18573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146050</xdr:colOff>
      <xdr:row>156</xdr:row>
      <xdr:rowOff>0</xdr:rowOff>
    </xdr:from>
    <xdr:to>
      <xdr:col>23</xdr:col>
      <xdr:colOff>44450</xdr:colOff>
      <xdr:row>174</xdr:row>
      <xdr:rowOff>88900</xdr:rowOff>
    </xdr:to>
    <xdr:sp macro="" textlink="">
      <xdr:nvSpPr>
        <xdr:cNvPr id="46" name="正方形/長方形 45"/>
        <xdr:cNvSpPr/>
      </xdr:nvSpPr>
      <xdr:spPr>
        <a:xfrm>
          <a:off x="4146550" y="153733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158750</xdr:colOff>
      <xdr:row>157</xdr:row>
      <xdr:rowOff>6350</xdr:rowOff>
    </xdr:from>
    <xdr:to>
      <xdr:col>23</xdr:col>
      <xdr:colOff>19050</xdr:colOff>
      <xdr:row>160</xdr:row>
      <xdr:rowOff>50800</xdr:rowOff>
    </xdr:to>
    <xdr:sp macro="" textlink="">
      <xdr:nvSpPr>
        <xdr:cNvPr id="47" name="正方形/長方形 46"/>
        <xdr:cNvSpPr/>
      </xdr:nvSpPr>
      <xdr:spPr>
        <a:xfrm>
          <a:off x="4159250" y="156273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19050</xdr:colOff>
      <xdr:row>157</xdr:row>
      <xdr:rowOff>44450</xdr:rowOff>
    </xdr:from>
    <xdr:to>
      <xdr:col>19</xdr:col>
      <xdr:colOff>209550</xdr:colOff>
      <xdr:row>158</xdr:row>
      <xdr:rowOff>0</xdr:rowOff>
    </xdr:to>
    <xdr:sp macro="" textlink="">
      <xdr:nvSpPr>
        <xdr:cNvPr id="48" name="角丸四角形 47"/>
        <xdr:cNvSpPr/>
      </xdr:nvSpPr>
      <xdr:spPr>
        <a:xfrm>
          <a:off x="5162550" y="156654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234950</xdr:colOff>
      <xdr:row>160</xdr:row>
      <xdr:rowOff>228600</xdr:rowOff>
    </xdr:from>
    <xdr:to>
      <xdr:col>21</xdr:col>
      <xdr:colOff>31750</xdr:colOff>
      <xdr:row>162</xdr:row>
      <xdr:rowOff>25400</xdr:rowOff>
    </xdr:to>
    <xdr:sp macro="" textlink="">
      <xdr:nvSpPr>
        <xdr:cNvPr id="49" name="角丸四角形 48"/>
        <xdr:cNvSpPr/>
      </xdr:nvSpPr>
      <xdr:spPr>
        <a:xfrm>
          <a:off x="4235450" y="165925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14</xdr:col>
      <xdr:colOff>25400</xdr:colOff>
      <xdr:row>161</xdr:row>
      <xdr:rowOff>38100</xdr:rowOff>
    </xdr:from>
    <xdr:to>
      <xdr:col>14</xdr:col>
      <xdr:colOff>203200</xdr:colOff>
      <xdr:row>161</xdr:row>
      <xdr:rowOff>215900</xdr:rowOff>
    </xdr:to>
    <xdr:sp macro="" textlink="">
      <xdr:nvSpPr>
        <xdr:cNvPr id="50" name="角丸四角形 49"/>
        <xdr:cNvSpPr/>
      </xdr:nvSpPr>
      <xdr:spPr>
        <a:xfrm>
          <a:off x="4311650" y="166497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162</xdr:row>
      <xdr:rowOff>127000</xdr:rowOff>
    </xdr:from>
    <xdr:to>
      <xdr:col>21</xdr:col>
      <xdr:colOff>31750</xdr:colOff>
      <xdr:row>163</xdr:row>
      <xdr:rowOff>171450</xdr:rowOff>
    </xdr:to>
    <xdr:sp macro="" textlink="">
      <xdr:nvSpPr>
        <xdr:cNvPr id="51" name="角丸四角形 50"/>
        <xdr:cNvSpPr/>
      </xdr:nvSpPr>
      <xdr:spPr>
        <a:xfrm>
          <a:off x="4235450" y="16986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14</xdr:col>
      <xdr:colOff>25400</xdr:colOff>
      <xdr:row>162</xdr:row>
      <xdr:rowOff>184150</xdr:rowOff>
    </xdr:from>
    <xdr:to>
      <xdr:col>14</xdr:col>
      <xdr:colOff>203200</xdr:colOff>
      <xdr:row>163</xdr:row>
      <xdr:rowOff>114300</xdr:rowOff>
    </xdr:to>
    <xdr:sp macro="" textlink="">
      <xdr:nvSpPr>
        <xdr:cNvPr id="52" name="角丸四角形 51"/>
        <xdr:cNvSpPr/>
      </xdr:nvSpPr>
      <xdr:spPr>
        <a:xfrm>
          <a:off x="4311650" y="17043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164</xdr:row>
      <xdr:rowOff>12700</xdr:rowOff>
    </xdr:from>
    <xdr:to>
      <xdr:col>21</xdr:col>
      <xdr:colOff>31750</xdr:colOff>
      <xdr:row>165</xdr:row>
      <xdr:rowOff>57150</xdr:rowOff>
    </xdr:to>
    <xdr:sp macro="" textlink="">
      <xdr:nvSpPr>
        <xdr:cNvPr id="53" name="角丸四角形 52"/>
        <xdr:cNvSpPr/>
      </xdr:nvSpPr>
      <xdr:spPr>
        <a:xfrm>
          <a:off x="4235450" y="17367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14</xdr:col>
      <xdr:colOff>25400</xdr:colOff>
      <xdr:row>164</xdr:row>
      <xdr:rowOff>69850</xdr:rowOff>
    </xdr:from>
    <xdr:to>
      <xdr:col>14</xdr:col>
      <xdr:colOff>203200</xdr:colOff>
      <xdr:row>165</xdr:row>
      <xdr:rowOff>0</xdr:rowOff>
    </xdr:to>
    <xdr:sp macro="" textlink="">
      <xdr:nvSpPr>
        <xdr:cNvPr id="54" name="角丸四角形 53"/>
        <xdr:cNvSpPr/>
      </xdr:nvSpPr>
      <xdr:spPr>
        <a:xfrm>
          <a:off x="4311650" y="17424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165</xdr:row>
      <xdr:rowOff>146050</xdr:rowOff>
    </xdr:from>
    <xdr:to>
      <xdr:col>21</xdr:col>
      <xdr:colOff>31750</xdr:colOff>
      <xdr:row>166</xdr:row>
      <xdr:rowOff>190500</xdr:rowOff>
    </xdr:to>
    <xdr:sp macro="" textlink="">
      <xdr:nvSpPr>
        <xdr:cNvPr id="55" name="角丸四角形 54"/>
        <xdr:cNvSpPr/>
      </xdr:nvSpPr>
      <xdr:spPr>
        <a:xfrm>
          <a:off x="4235450" y="17748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14</xdr:col>
      <xdr:colOff>25400</xdr:colOff>
      <xdr:row>165</xdr:row>
      <xdr:rowOff>203200</xdr:rowOff>
    </xdr:from>
    <xdr:to>
      <xdr:col>14</xdr:col>
      <xdr:colOff>203200</xdr:colOff>
      <xdr:row>166</xdr:row>
      <xdr:rowOff>133350</xdr:rowOff>
    </xdr:to>
    <xdr:sp macro="" textlink="">
      <xdr:nvSpPr>
        <xdr:cNvPr id="56" name="角丸四角形 55"/>
        <xdr:cNvSpPr/>
      </xdr:nvSpPr>
      <xdr:spPr>
        <a:xfrm>
          <a:off x="4311650" y="17805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167</xdr:row>
      <xdr:rowOff>44450</xdr:rowOff>
    </xdr:from>
    <xdr:to>
      <xdr:col>21</xdr:col>
      <xdr:colOff>31750</xdr:colOff>
      <xdr:row>168</xdr:row>
      <xdr:rowOff>88900</xdr:rowOff>
    </xdr:to>
    <xdr:sp macro="" textlink="">
      <xdr:nvSpPr>
        <xdr:cNvPr id="57" name="角丸四角形 56"/>
        <xdr:cNvSpPr/>
      </xdr:nvSpPr>
      <xdr:spPr>
        <a:xfrm>
          <a:off x="4235450" y="181419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14</xdr:col>
      <xdr:colOff>25400</xdr:colOff>
      <xdr:row>167</xdr:row>
      <xdr:rowOff>101600</xdr:rowOff>
    </xdr:from>
    <xdr:to>
      <xdr:col>14</xdr:col>
      <xdr:colOff>203200</xdr:colOff>
      <xdr:row>168</xdr:row>
      <xdr:rowOff>31750</xdr:rowOff>
    </xdr:to>
    <xdr:sp macro="" textlink="">
      <xdr:nvSpPr>
        <xdr:cNvPr id="58" name="角丸四角形 57"/>
        <xdr:cNvSpPr/>
      </xdr:nvSpPr>
      <xdr:spPr>
        <a:xfrm>
          <a:off x="4311650" y="181991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234950</xdr:colOff>
      <xdr:row>168</xdr:row>
      <xdr:rowOff>165100</xdr:rowOff>
    </xdr:from>
    <xdr:to>
      <xdr:col>21</xdr:col>
      <xdr:colOff>31750</xdr:colOff>
      <xdr:row>169</xdr:row>
      <xdr:rowOff>209550</xdr:rowOff>
    </xdr:to>
    <xdr:sp macro="" textlink="">
      <xdr:nvSpPr>
        <xdr:cNvPr id="59" name="角丸四角形 58"/>
        <xdr:cNvSpPr/>
      </xdr:nvSpPr>
      <xdr:spPr>
        <a:xfrm>
          <a:off x="4235450" y="185102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14</xdr:col>
      <xdr:colOff>25400</xdr:colOff>
      <xdr:row>168</xdr:row>
      <xdr:rowOff>222250</xdr:rowOff>
    </xdr:from>
    <xdr:to>
      <xdr:col>14</xdr:col>
      <xdr:colOff>203200</xdr:colOff>
      <xdr:row>169</xdr:row>
      <xdr:rowOff>152400</xdr:rowOff>
    </xdr:to>
    <xdr:sp macro="" textlink="">
      <xdr:nvSpPr>
        <xdr:cNvPr id="60" name="角丸四角形 59"/>
        <xdr:cNvSpPr/>
      </xdr:nvSpPr>
      <xdr:spPr>
        <a:xfrm>
          <a:off x="4311650" y="185674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260350</xdr:colOff>
      <xdr:row>170</xdr:row>
      <xdr:rowOff>114300</xdr:rowOff>
    </xdr:from>
    <xdr:to>
      <xdr:col>20</xdr:col>
      <xdr:colOff>101600</xdr:colOff>
      <xdr:row>172</xdr:row>
      <xdr:rowOff>101600</xdr:rowOff>
    </xdr:to>
    <xdr:sp macro="" textlink="">
      <xdr:nvSpPr>
        <xdr:cNvPr id="61" name="角丸四角形 60"/>
        <xdr:cNvSpPr/>
      </xdr:nvSpPr>
      <xdr:spPr>
        <a:xfrm>
          <a:off x="4832350" y="189547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82550</xdr:colOff>
      <xdr:row>170</xdr:row>
      <xdr:rowOff>152400</xdr:rowOff>
    </xdr:from>
    <xdr:to>
      <xdr:col>18</xdr:col>
      <xdr:colOff>254000</xdr:colOff>
      <xdr:row>171</xdr:row>
      <xdr:rowOff>146050</xdr:rowOff>
    </xdr:to>
    <xdr:sp macro="" textlink="">
      <xdr:nvSpPr>
        <xdr:cNvPr id="62" name="大かっこ 61"/>
        <xdr:cNvSpPr/>
      </xdr:nvSpPr>
      <xdr:spPr>
        <a:xfrm>
          <a:off x="5226050" y="189928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161</xdr:row>
      <xdr:rowOff>44450</xdr:rowOff>
    </xdr:from>
    <xdr:to>
      <xdr:col>22</xdr:col>
      <xdr:colOff>114300</xdr:colOff>
      <xdr:row>161</xdr:row>
      <xdr:rowOff>209550</xdr:rowOff>
    </xdr:to>
    <xdr:sp macro="" textlink="">
      <xdr:nvSpPr>
        <xdr:cNvPr id="63" name="円/楕円 62"/>
        <xdr:cNvSpPr/>
      </xdr:nvSpPr>
      <xdr:spPr>
        <a:xfrm>
          <a:off x="6521450" y="166560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162</xdr:row>
      <xdr:rowOff>190500</xdr:rowOff>
    </xdr:from>
    <xdr:to>
      <xdr:col>22</xdr:col>
      <xdr:colOff>114300</xdr:colOff>
      <xdr:row>163</xdr:row>
      <xdr:rowOff>107950</xdr:rowOff>
    </xdr:to>
    <xdr:sp macro="" textlink="">
      <xdr:nvSpPr>
        <xdr:cNvPr id="64" name="円/楕円 63"/>
        <xdr:cNvSpPr/>
      </xdr:nvSpPr>
      <xdr:spPr>
        <a:xfrm>
          <a:off x="6521450" y="17049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164</xdr:row>
      <xdr:rowOff>76200</xdr:rowOff>
    </xdr:from>
    <xdr:to>
      <xdr:col>22</xdr:col>
      <xdr:colOff>114300</xdr:colOff>
      <xdr:row>164</xdr:row>
      <xdr:rowOff>241300</xdr:rowOff>
    </xdr:to>
    <xdr:sp macro="" textlink="">
      <xdr:nvSpPr>
        <xdr:cNvPr id="65" name="円/楕円 64"/>
        <xdr:cNvSpPr/>
      </xdr:nvSpPr>
      <xdr:spPr>
        <a:xfrm>
          <a:off x="6521450" y="17430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165</xdr:row>
      <xdr:rowOff>209550</xdr:rowOff>
    </xdr:from>
    <xdr:to>
      <xdr:col>22</xdr:col>
      <xdr:colOff>114300</xdr:colOff>
      <xdr:row>166</xdr:row>
      <xdr:rowOff>127000</xdr:rowOff>
    </xdr:to>
    <xdr:sp macro="" textlink="">
      <xdr:nvSpPr>
        <xdr:cNvPr id="66" name="円/楕円 65"/>
        <xdr:cNvSpPr/>
      </xdr:nvSpPr>
      <xdr:spPr>
        <a:xfrm>
          <a:off x="6521450" y="17811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167</xdr:row>
      <xdr:rowOff>107950</xdr:rowOff>
    </xdr:from>
    <xdr:to>
      <xdr:col>22</xdr:col>
      <xdr:colOff>114300</xdr:colOff>
      <xdr:row>168</xdr:row>
      <xdr:rowOff>25400</xdr:rowOff>
    </xdr:to>
    <xdr:sp macro="" textlink="">
      <xdr:nvSpPr>
        <xdr:cNvPr id="67" name="円/楕円 66"/>
        <xdr:cNvSpPr/>
      </xdr:nvSpPr>
      <xdr:spPr>
        <a:xfrm>
          <a:off x="6521450" y="182054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234950</xdr:colOff>
      <xdr:row>168</xdr:row>
      <xdr:rowOff>228600</xdr:rowOff>
    </xdr:from>
    <xdr:to>
      <xdr:col>22</xdr:col>
      <xdr:colOff>114300</xdr:colOff>
      <xdr:row>169</xdr:row>
      <xdr:rowOff>146050</xdr:rowOff>
    </xdr:to>
    <xdr:sp macro="" textlink="">
      <xdr:nvSpPr>
        <xdr:cNvPr id="68" name="円/楕円 67"/>
        <xdr:cNvSpPr/>
      </xdr:nvSpPr>
      <xdr:spPr>
        <a:xfrm>
          <a:off x="6521450" y="185737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172</xdr:row>
      <xdr:rowOff>203200</xdr:rowOff>
    </xdr:from>
    <xdr:to>
      <xdr:col>11</xdr:col>
      <xdr:colOff>171450</xdr:colOff>
      <xdr:row>172</xdr:row>
      <xdr:rowOff>203200</xdr:rowOff>
    </xdr:to>
    <xdr:cxnSp macro="">
      <xdr:nvCxnSpPr>
        <xdr:cNvPr id="69" name="直線コネクタ 68"/>
        <xdr:cNvCxnSpPr/>
      </xdr:nvCxnSpPr>
      <xdr:spPr>
        <a:xfrm>
          <a:off x="869950" y="195389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158750</xdr:colOff>
      <xdr:row>172</xdr:row>
      <xdr:rowOff>203200</xdr:rowOff>
    </xdr:from>
    <xdr:to>
      <xdr:col>23</xdr:col>
      <xdr:colOff>31750</xdr:colOff>
      <xdr:row>172</xdr:row>
      <xdr:rowOff>203200</xdr:rowOff>
    </xdr:to>
    <xdr:cxnSp macro="">
      <xdr:nvCxnSpPr>
        <xdr:cNvPr id="70" name="直線コネクタ 69"/>
        <xdr:cNvCxnSpPr/>
      </xdr:nvCxnSpPr>
      <xdr:spPr>
        <a:xfrm>
          <a:off x="4159250" y="195389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63500</xdr:colOff>
      <xdr:row>160</xdr:row>
      <xdr:rowOff>165100</xdr:rowOff>
    </xdr:from>
    <xdr:to>
      <xdr:col>11</xdr:col>
      <xdr:colOff>120650</xdr:colOff>
      <xdr:row>163</xdr:row>
      <xdr:rowOff>209550</xdr:rowOff>
    </xdr:to>
    <xdr:sp macro="" textlink="">
      <xdr:nvSpPr>
        <xdr:cNvPr id="71" name="角丸四角形 70"/>
        <xdr:cNvSpPr/>
      </xdr:nvSpPr>
      <xdr:spPr>
        <a:xfrm>
          <a:off x="920750" y="16529050"/>
          <a:ext cx="2628900" cy="787400"/>
        </a:xfrm>
        <a:prstGeom prst="roundRect">
          <a:avLst>
            <a:gd name="adj" fmla="val 10860"/>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95250</xdr:colOff>
      <xdr:row>159</xdr:row>
      <xdr:rowOff>184150</xdr:rowOff>
    </xdr:from>
    <xdr:to>
      <xdr:col>8</xdr:col>
      <xdr:colOff>97769</xdr:colOff>
      <xdr:row>161</xdr:row>
      <xdr:rowOff>44580</xdr:rowOff>
    </xdr:to>
    <xdr:sp macro="" textlink="">
      <xdr:nvSpPr>
        <xdr:cNvPr id="72" name="テキスト ボックス 134"/>
        <xdr:cNvSpPr txBox="1">
          <a:spLocks noChangeArrowheads="1"/>
        </xdr:cNvSpPr>
      </xdr:nvSpPr>
      <xdr:spPr bwMode="auto">
        <a:xfrm>
          <a:off x="1809750" y="16300450"/>
          <a:ext cx="859769" cy="3557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xdr:col>
      <xdr:colOff>0</xdr:colOff>
      <xdr:row>175</xdr:row>
      <xdr:rowOff>0</xdr:rowOff>
    </xdr:from>
    <xdr:to>
      <xdr:col>11</xdr:col>
      <xdr:colOff>184150</xdr:colOff>
      <xdr:row>193</xdr:row>
      <xdr:rowOff>88900</xdr:rowOff>
    </xdr:to>
    <xdr:sp macro="" textlink="">
      <xdr:nvSpPr>
        <xdr:cNvPr id="74" name="正方形/長方形 73"/>
        <xdr:cNvSpPr/>
      </xdr:nvSpPr>
      <xdr:spPr>
        <a:xfrm>
          <a:off x="857250" y="2007870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176</xdr:row>
      <xdr:rowOff>6350</xdr:rowOff>
    </xdr:from>
    <xdr:to>
      <xdr:col>11</xdr:col>
      <xdr:colOff>158750</xdr:colOff>
      <xdr:row>179</xdr:row>
      <xdr:rowOff>50800</xdr:rowOff>
    </xdr:to>
    <xdr:sp macro="" textlink="">
      <xdr:nvSpPr>
        <xdr:cNvPr id="75" name="正方形/長方形 74"/>
        <xdr:cNvSpPr/>
      </xdr:nvSpPr>
      <xdr:spPr>
        <a:xfrm>
          <a:off x="869950" y="2033270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158750</xdr:colOff>
      <xdr:row>176</xdr:row>
      <xdr:rowOff>44450</xdr:rowOff>
    </xdr:from>
    <xdr:to>
      <xdr:col>8</xdr:col>
      <xdr:colOff>63500</xdr:colOff>
      <xdr:row>177</xdr:row>
      <xdr:rowOff>0</xdr:rowOff>
    </xdr:to>
    <xdr:sp macro="" textlink="">
      <xdr:nvSpPr>
        <xdr:cNvPr id="76" name="角丸四角形 75"/>
        <xdr:cNvSpPr/>
      </xdr:nvSpPr>
      <xdr:spPr>
        <a:xfrm>
          <a:off x="1873250" y="2037080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xdr:col>
      <xdr:colOff>88900</xdr:colOff>
      <xdr:row>179</xdr:row>
      <xdr:rowOff>228600</xdr:rowOff>
    </xdr:from>
    <xdr:to>
      <xdr:col>9</xdr:col>
      <xdr:colOff>171450</xdr:colOff>
      <xdr:row>181</xdr:row>
      <xdr:rowOff>25400</xdr:rowOff>
    </xdr:to>
    <xdr:sp macro="" textlink="">
      <xdr:nvSpPr>
        <xdr:cNvPr id="77" name="角丸四角形 76"/>
        <xdr:cNvSpPr/>
      </xdr:nvSpPr>
      <xdr:spPr>
        <a:xfrm>
          <a:off x="946150" y="212979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xdr:col>
      <xdr:colOff>165100</xdr:colOff>
      <xdr:row>180</xdr:row>
      <xdr:rowOff>38100</xdr:rowOff>
    </xdr:from>
    <xdr:to>
      <xdr:col>3</xdr:col>
      <xdr:colOff>57150</xdr:colOff>
      <xdr:row>180</xdr:row>
      <xdr:rowOff>215900</xdr:rowOff>
    </xdr:to>
    <xdr:sp macro="" textlink="">
      <xdr:nvSpPr>
        <xdr:cNvPr id="78" name="角丸四角形 77"/>
        <xdr:cNvSpPr/>
      </xdr:nvSpPr>
      <xdr:spPr>
        <a:xfrm>
          <a:off x="1022350" y="213550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181</xdr:row>
      <xdr:rowOff>127000</xdr:rowOff>
    </xdr:from>
    <xdr:to>
      <xdr:col>9</xdr:col>
      <xdr:colOff>171450</xdr:colOff>
      <xdr:row>182</xdr:row>
      <xdr:rowOff>171450</xdr:rowOff>
    </xdr:to>
    <xdr:sp macro="" textlink="">
      <xdr:nvSpPr>
        <xdr:cNvPr id="79" name="角丸四角形 78"/>
        <xdr:cNvSpPr/>
      </xdr:nvSpPr>
      <xdr:spPr>
        <a:xfrm>
          <a:off x="946150" y="21691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xdr:col>
      <xdr:colOff>165100</xdr:colOff>
      <xdr:row>181</xdr:row>
      <xdr:rowOff>184150</xdr:rowOff>
    </xdr:from>
    <xdr:to>
      <xdr:col>3</xdr:col>
      <xdr:colOff>57150</xdr:colOff>
      <xdr:row>182</xdr:row>
      <xdr:rowOff>114300</xdr:rowOff>
    </xdr:to>
    <xdr:sp macro="" textlink="">
      <xdr:nvSpPr>
        <xdr:cNvPr id="80" name="角丸四角形 79"/>
        <xdr:cNvSpPr/>
      </xdr:nvSpPr>
      <xdr:spPr>
        <a:xfrm>
          <a:off x="1022350" y="21748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183</xdr:row>
      <xdr:rowOff>12700</xdr:rowOff>
    </xdr:from>
    <xdr:to>
      <xdr:col>9</xdr:col>
      <xdr:colOff>171450</xdr:colOff>
      <xdr:row>184</xdr:row>
      <xdr:rowOff>57150</xdr:rowOff>
    </xdr:to>
    <xdr:sp macro="" textlink="">
      <xdr:nvSpPr>
        <xdr:cNvPr id="81" name="角丸四角形 80"/>
        <xdr:cNvSpPr/>
      </xdr:nvSpPr>
      <xdr:spPr>
        <a:xfrm>
          <a:off x="946150" y="22072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xdr:col>
      <xdr:colOff>165100</xdr:colOff>
      <xdr:row>183</xdr:row>
      <xdr:rowOff>69850</xdr:rowOff>
    </xdr:from>
    <xdr:to>
      <xdr:col>3</xdr:col>
      <xdr:colOff>57150</xdr:colOff>
      <xdr:row>184</xdr:row>
      <xdr:rowOff>0</xdr:rowOff>
    </xdr:to>
    <xdr:sp macro="" textlink="">
      <xdr:nvSpPr>
        <xdr:cNvPr id="82" name="角丸四角形 81"/>
        <xdr:cNvSpPr/>
      </xdr:nvSpPr>
      <xdr:spPr>
        <a:xfrm>
          <a:off x="1022350" y="22129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184</xdr:row>
      <xdr:rowOff>146050</xdr:rowOff>
    </xdr:from>
    <xdr:to>
      <xdr:col>9</xdr:col>
      <xdr:colOff>171450</xdr:colOff>
      <xdr:row>185</xdr:row>
      <xdr:rowOff>190500</xdr:rowOff>
    </xdr:to>
    <xdr:sp macro="" textlink="">
      <xdr:nvSpPr>
        <xdr:cNvPr id="83" name="角丸四角形 82"/>
        <xdr:cNvSpPr/>
      </xdr:nvSpPr>
      <xdr:spPr>
        <a:xfrm>
          <a:off x="946150" y="22453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xdr:col>
      <xdr:colOff>165100</xdr:colOff>
      <xdr:row>184</xdr:row>
      <xdr:rowOff>203200</xdr:rowOff>
    </xdr:from>
    <xdr:to>
      <xdr:col>3</xdr:col>
      <xdr:colOff>57150</xdr:colOff>
      <xdr:row>185</xdr:row>
      <xdr:rowOff>133350</xdr:rowOff>
    </xdr:to>
    <xdr:sp macro="" textlink="">
      <xdr:nvSpPr>
        <xdr:cNvPr id="84" name="角丸四角形 83"/>
        <xdr:cNvSpPr/>
      </xdr:nvSpPr>
      <xdr:spPr>
        <a:xfrm>
          <a:off x="1022350" y="22510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186</xdr:row>
      <xdr:rowOff>44450</xdr:rowOff>
    </xdr:from>
    <xdr:to>
      <xdr:col>9</xdr:col>
      <xdr:colOff>171450</xdr:colOff>
      <xdr:row>187</xdr:row>
      <xdr:rowOff>88900</xdr:rowOff>
    </xdr:to>
    <xdr:sp macro="" textlink="">
      <xdr:nvSpPr>
        <xdr:cNvPr id="85" name="角丸四角形 84"/>
        <xdr:cNvSpPr/>
      </xdr:nvSpPr>
      <xdr:spPr>
        <a:xfrm>
          <a:off x="946150" y="228473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xdr:col>
      <xdr:colOff>165100</xdr:colOff>
      <xdr:row>186</xdr:row>
      <xdr:rowOff>101600</xdr:rowOff>
    </xdr:from>
    <xdr:to>
      <xdr:col>3</xdr:col>
      <xdr:colOff>57150</xdr:colOff>
      <xdr:row>187</xdr:row>
      <xdr:rowOff>31750</xdr:rowOff>
    </xdr:to>
    <xdr:sp macro="" textlink="">
      <xdr:nvSpPr>
        <xdr:cNvPr id="86" name="角丸四角形 85"/>
        <xdr:cNvSpPr/>
      </xdr:nvSpPr>
      <xdr:spPr>
        <a:xfrm>
          <a:off x="1022350" y="229044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88900</xdr:colOff>
      <xdr:row>187</xdr:row>
      <xdr:rowOff>165100</xdr:rowOff>
    </xdr:from>
    <xdr:to>
      <xdr:col>9</xdr:col>
      <xdr:colOff>171450</xdr:colOff>
      <xdr:row>188</xdr:row>
      <xdr:rowOff>209550</xdr:rowOff>
    </xdr:to>
    <xdr:sp macro="" textlink="">
      <xdr:nvSpPr>
        <xdr:cNvPr id="87" name="角丸四角形 86"/>
        <xdr:cNvSpPr/>
      </xdr:nvSpPr>
      <xdr:spPr>
        <a:xfrm>
          <a:off x="946150" y="23215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xdr:col>
      <xdr:colOff>165100</xdr:colOff>
      <xdr:row>187</xdr:row>
      <xdr:rowOff>222250</xdr:rowOff>
    </xdr:from>
    <xdr:to>
      <xdr:col>3</xdr:col>
      <xdr:colOff>57150</xdr:colOff>
      <xdr:row>188</xdr:row>
      <xdr:rowOff>152400</xdr:rowOff>
    </xdr:to>
    <xdr:sp macro="" textlink="">
      <xdr:nvSpPr>
        <xdr:cNvPr id="88" name="角丸四角形 87"/>
        <xdr:cNvSpPr/>
      </xdr:nvSpPr>
      <xdr:spPr>
        <a:xfrm>
          <a:off x="1022350" y="23272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189</xdr:row>
      <xdr:rowOff>114300</xdr:rowOff>
    </xdr:from>
    <xdr:to>
      <xdr:col>8</xdr:col>
      <xdr:colOff>241300</xdr:colOff>
      <xdr:row>191</xdr:row>
      <xdr:rowOff>101600</xdr:rowOff>
    </xdr:to>
    <xdr:sp macro="" textlink="">
      <xdr:nvSpPr>
        <xdr:cNvPr id="89" name="角丸四角形 88"/>
        <xdr:cNvSpPr/>
      </xdr:nvSpPr>
      <xdr:spPr>
        <a:xfrm>
          <a:off x="1543050" y="2366010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5</xdr:col>
      <xdr:colOff>222250</xdr:colOff>
      <xdr:row>189</xdr:row>
      <xdr:rowOff>152400</xdr:rowOff>
    </xdr:from>
    <xdr:to>
      <xdr:col>7</xdr:col>
      <xdr:colOff>107950</xdr:colOff>
      <xdr:row>190</xdr:row>
      <xdr:rowOff>146050</xdr:rowOff>
    </xdr:to>
    <xdr:sp macro="" textlink="">
      <xdr:nvSpPr>
        <xdr:cNvPr id="90" name="大かっこ 89"/>
        <xdr:cNvSpPr/>
      </xdr:nvSpPr>
      <xdr:spPr>
        <a:xfrm>
          <a:off x="1936750" y="2369820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180</xdr:row>
      <xdr:rowOff>44450</xdr:rowOff>
    </xdr:from>
    <xdr:to>
      <xdr:col>10</xdr:col>
      <xdr:colOff>254000</xdr:colOff>
      <xdr:row>180</xdr:row>
      <xdr:rowOff>209550</xdr:rowOff>
    </xdr:to>
    <xdr:sp macro="" textlink="">
      <xdr:nvSpPr>
        <xdr:cNvPr id="91" name="円/楕円 90"/>
        <xdr:cNvSpPr/>
      </xdr:nvSpPr>
      <xdr:spPr>
        <a:xfrm>
          <a:off x="3232150" y="213614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181</xdr:row>
      <xdr:rowOff>190500</xdr:rowOff>
    </xdr:from>
    <xdr:to>
      <xdr:col>10</xdr:col>
      <xdr:colOff>254000</xdr:colOff>
      <xdr:row>182</xdr:row>
      <xdr:rowOff>107950</xdr:rowOff>
    </xdr:to>
    <xdr:sp macro="" textlink="">
      <xdr:nvSpPr>
        <xdr:cNvPr id="92" name="円/楕円 91"/>
        <xdr:cNvSpPr/>
      </xdr:nvSpPr>
      <xdr:spPr>
        <a:xfrm>
          <a:off x="3232150" y="21755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183</xdr:row>
      <xdr:rowOff>76200</xdr:rowOff>
    </xdr:from>
    <xdr:to>
      <xdr:col>10</xdr:col>
      <xdr:colOff>254000</xdr:colOff>
      <xdr:row>183</xdr:row>
      <xdr:rowOff>241300</xdr:rowOff>
    </xdr:to>
    <xdr:sp macro="" textlink="">
      <xdr:nvSpPr>
        <xdr:cNvPr id="93" name="円/楕円 92"/>
        <xdr:cNvSpPr/>
      </xdr:nvSpPr>
      <xdr:spPr>
        <a:xfrm>
          <a:off x="3232150" y="22136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184</xdr:row>
      <xdr:rowOff>209550</xdr:rowOff>
    </xdr:from>
    <xdr:to>
      <xdr:col>10</xdr:col>
      <xdr:colOff>254000</xdr:colOff>
      <xdr:row>185</xdr:row>
      <xdr:rowOff>127000</xdr:rowOff>
    </xdr:to>
    <xdr:sp macro="" textlink="">
      <xdr:nvSpPr>
        <xdr:cNvPr id="94" name="円/楕円 93"/>
        <xdr:cNvSpPr/>
      </xdr:nvSpPr>
      <xdr:spPr>
        <a:xfrm>
          <a:off x="3232150" y="22517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186</xdr:row>
      <xdr:rowOff>107950</xdr:rowOff>
    </xdr:from>
    <xdr:to>
      <xdr:col>10</xdr:col>
      <xdr:colOff>254000</xdr:colOff>
      <xdr:row>187</xdr:row>
      <xdr:rowOff>25400</xdr:rowOff>
    </xdr:to>
    <xdr:sp macro="" textlink="">
      <xdr:nvSpPr>
        <xdr:cNvPr id="95" name="円/楕円 94"/>
        <xdr:cNvSpPr/>
      </xdr:nvSpPr>
      <xdr:spPr>
        <a:xfrm>
          <a:off x="3232150" y="229108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88900</xdr:colOff>
      <xdr:row>187</xdr:row>
      <xdr:rowOff>228600</xdr:rowOff>
    </xdr:from>
    <xdr:to>
      <xdr:col>10</xdr:col>
      <xdr:colOff>254000</xdr:colOff>
      <xdr:row>188</xdr:row>
      <xdr:rowOff>146050</xdr:rowOff>
    </xdr:to>
    <xdr:sp macro="" textlink="">
      <xdr:nvSpPr>
        <xdr:cNvPr id="96" name="円/楕円 95"/>
        <xdr:cNvSpPr/>
      </xdr:nvSpPr>
      <xdr:spPr>
        <a:xfrm>
          <a:off x="3232150" y="23279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107950</xdr:colOff>
      <xdr:row>175</xdr:row>
      <xdr:rowOff>0</xdr:rowOff>
    </xdr:from>
    <xdr:to>
      <xdr:col>23</xdr:col>
      <xdr:colOff>6350</xdr:colOff>
      <xdr:row>193</xdr:row>
      <xdr:rowOff>88900</xdr:rowOff>
    </xdr:to>
    <xdr:sp macro="" textlink="">
      <xdr:nvSpPr>
        <xdr:cNvPr id="97" name="正方形/長方形 96"/>
        <xdr:cNvSpPr/>
      </xdr:nvSpPr>
      <xdr:spPr>
        <a:xfrm>
          <a:off x="4108450" y="2007870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120650</xdr:colOff>
      <xdr:row>176</xdr:row>
      <xdr:rowOff>6350</xdr:rowOff>
    </xdr:from>
    <xdr:to>
      <xdr:col>22</xdr:col>
      <xdr:colOff>266700</xdr:colOff>
      <xdr:row>179</xdr:row>
      <xdr:rowOff>50800</xdr:rowOff>
    </xdr:to>
    <xdr:sp macro="" textlink="">
      <xdr:nvSpPr>
        <xdr:cNvPr id="98" name="正方形/長方形 97"/>
        <xdr:cNvSpPr/>
      </xdr:nvSpPr>
      <xdr:spPr>
        <a:xfrm>
          <a:off x="4121150" y="2033270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266700</xdr:colOff>
      <xdr:row>176</xdr:row>
      <xdr:rowOff>44450</xdr:rowOff>
    </xdr:from>
    <xdr:to>
      <xdr:col>19</xdr:col>
      <xdr:colOff>171450</xdr:colOff>
      <xdr:row>177</xdr:row>
      <xdr:rowOff>0</xdr:rowOff>
    </xdr:to>
    <xdr:sp macro="" textlink="">
      <xdr:nvSpPr>
        <xdr:cNvPr id="99" name="角丸四角形 98"/>
        <xdr:cNvSpPr/>
      </xdr:nvSpPr>
      <xdr:spPr>
        <a:xfrm>
          <a:off x="5124450" y="2037080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13</xdr:col>
      <xdr:colOff>196850</xdr:colOff>
      <xdr:row>179</xdr:row>
      <xdr:rowOff>228600</xdr:rowOff>
    </xdr:from>
    <xdr:to>
      <xdr:col>20</xdr:col>
      <xdr:colOff>279400</xdr:colOff>
      <xdr:row>181</xdr:row>
      <xdr:rowOff>25400</xdr:rowOff>
    </xdr:to>
    <xdr:sp macro="" textlink="">
      <xdr:nvSpPr>
        <xdr:cNvPr id="100" name="角丸四角形 99"/>
        <xdr:cNvSpPr/>
      </xdr:nvSpPr>
      <xdr:spPr>
        <a:xfrm>
          <a:off x="4197350" y="212979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13</xdr:col>
      <xdr:colOff>273050</xdr:colOff>
      <xdr:row>180</xdr:row>
      <xdr:rowOff>38100</xdr:rowOff>
    </xdr:from>
    <xdr:to>
      <xdr:col>14</xdr:col>
      <xdr:colOff>165100</xdr:colOff>
      <xdr:row>180</xdr:row>
      <xdr:rowOff>215900</xdr:rowOff>
    </xdr:to>
    <xdr:sp macro="" textlink="">
      <xdr:nvSpPr>
        <xdr:cNvPr id="101" name="角丸四角形 100"/>
        <xdr:cNvSpPr/>
      </xdr:nvSpPr>
      <xdr:spPr>
        <a:xfrm>
          <a:off x="4273550" y="213550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181</xdr:row>
      <xdr:rowOff>127000</xdr:rowOff>
    </xdr:from>
    <xdr:to>
      <xdr:col>20</xdr:col>
      <xdr:colOff>279400</xdr:colOff>
      <xdr:row>182</xdr:row>
      <xdr:rowOff>171450</xdr:rowOff>
    </xdr:to>
    <xdr:sp macro="" textlink="">
      <xdr:nvSpPr>
        <xdr:cNvPr id="102" name="角丸四角形 101"/>
        <xdr:cNvSpPr/>
      </xdr:nvSpPr>
      <xdr:spPr>
        <a:xfrm>
          <a:off x="4197350" y="21691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13</xdr:col>
      <xdr:colOff>273050</xdr:colOff>
      <xdr:row>181</xdr:row>
      <xdr:rowOff>184150</xdr:rowOff>
    </xdr:from>
    <xdr:to>
      <xdr:col>14</xdr:col>
      <xdr:colOff>165100</xdr:colOff>
      <xdr:row>182</xdr:row>
      <xdr:rowOff>114300</xdr:rowOff>
    </xdr:to>
    <xdr:sp macro="" textlink="">
      <xdr:nvSpPr>
        <xdr:cNvPr id="103" name="角丸四角形 102"/>
        <xdr:cNvSpPr/>
      </xdr:nvSpPr>
      <xdr:spPr>
        <a:xfrm>
          <a:off x="4273550" y="21748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183</xdr:row>
      <xdr:rowOff>12700</xdr:rowOff>
    </xdr:from>
    <xdr:to>
      <xdr:col>20</xdr:col>
      <xdr:colOff>279400</xdr:colOff>
      <xdr:row>184</xdr:row>
      <xdr:rowOff>57150</xdr:rowOff>
    </xdr:to>
    <xdr:sp macro="" textlink="">
      <xdr:nvSpPr>
        <xdr:cNvPr id="104" name="角丸四角形 103"/>
        <xdr:cNvSpPr/>
      </xdr:nvSpPr>
      <xdr:spPr>
        <a:xfrm>
          <a:off x="4197350" y="22072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13</xdr:col>
      <xdr:colOff>273050</xdr:colOff>
      <xdr:row>183</xdr:row>
      <xdr:rowOff>69850</xdr:rowOff>
    </xdr:from>
    <xdr:to>
      <xdr:col>14</xdr:col>
      <xdr:colOff>165100</xdr:colOff>
      <xdr:row>184</xdr:row>
      <xdr:rowOff>0</xdr:rowOff>
    </xdr:to>
    <xdr:sp macro="" textlink="">
      <xdr:nvSpPr>
        <xdr:cNvPr id="105" name="角丸四角形 104"/>
        <xdr:cNvSpPr/>
      </xdr:nvSpPr>
      <xdr:spPr>
        <a:xfrm>
          <a:off x="4273550" y="22129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184</xdr:row>
      <xdr:rowOff>146050</xdr:rowOff>
    </xdr:from>
    <xdr:to>
      <xdr:col>20</xdr:col>
      <xdr:colOff>279400</xdr:colOff>
      <xdr:row>185</xdr:row>
      <xdr:rowOff>190500</xdr:rowOff>
    </xdr:to>
    <xdr:sp macro="" textlink="">
      <xdr:nvSpPr>
        <xdr:cNvPr id="106" name="角丸四角形 105"/>
        <xdr:cNvSpPr/>
      </xdr:nvSpPr>
      <xdr:spPr>
        <a:xfrm>
          <a:off x="4197350" y="22453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13</xdr:col>
      <xdr:colOff>273050</xdr:colOff>
      <xdr:row>184</xdr:row>
      <xdr:rowOff>203200</xdr:rowOff>
    </xdr:from>
    <xdr:to>
      <xdr:col>14</xdr:col>
      <xdr:colOff>165100</xdr:colOff>
      <xdr:row>185</xdr:row>
      <xdr:rowOff>133350</xdr:rowOff>
    </xdr:to>
    <xdr:sp macro="" textlink="">
      <xdr:nvSpPr>
        <xdr:cNvPr id="107" name="角丸四角形 106"/>
        <xdr:cNvSpPr/>
      </xdr:nvSpPr>
      <xdr:spPr>
        <a:xfrm>
          <a:off x="4273550" y="22510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186</xdr:row>
      <xdr:rowOff>44450</xdr:rowOff>
    </xdr:from>
    <xdr:to>
      <xdr:col>20</xdr:col>
      <xdr:colOff>279400</xdr:colOff>
      <xdr:row>187</xdr:row>
      <xdr:rowOff>88900</xdr:rowOff>
    </xdr:to>
    <xdr:sp macro="" textlink="">
      <xdr:nvSpPr>
        <xdr:cNvPr id="108" name="角丸四角形 107"/>
        <xdr:cNvSpPr/>
      </xdr:nvSpPr>
      <xdr:spPr>
        <a:xfrm>
          <a:off x="4197350" y="228473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13</xdr:col>
      <xdr:colOff>273050</xdr:colOff>
      <xdr:row>186</xdr:row>
      <xdr:rowOff>101600</xdr:rowOff>
    </xdr:from>
    <xdr:to>
      <xdr:col>14</xdr:col>
      <xdr:colOff>165100</xdr:colOff>
      <xdr:row>187</xdr:row>
      <xdr:rowOff>31750</xdr:rowOff>
    </xdr:to>
    <xdr:sp macro="" textlink="">
      <xdr:nvSpPr>
        <xdr:cNvPr id="109" name="角丸四角形 108"/>
        <xdr:cNvSpPr/>
      </xdr:nvSpPr>
      <xdr:spPr>
        <a:xfrm>
          <a:off x="4273550" y="229044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196850</xdr:colOff>
      <xdr:row>187</xdr:row>
      <xdr:rowOff>165100</xdr:rowOff>
    </xdr:from>
    <xdr:to>
      <xdr:col>20</xdr:col>
      <xdr:colOff>279400</xdr:colOff>
      <xdr:row>188</xdr:row>
      <xdr:rowOff>209550</xdr:rowOff>
    </xdr:to>
    <xdr:sp macro="" textlink="">
      <xdr:nvSpPr>
        <xdr:cNvPr id="110" name="角丸四角形 109"/>
        <xdr:cNvSpPr/>
      </xdr:nvSpPr>
      <xdr:spPr>
        <a:xfrm>
          <a:off x="4197350" y="2321560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13</xdr:col>
      <xdr:colOff>273050</xdr:colOff>
      <xdr:row>187</xdr:row>
      <xdr:rowOff>222250</xdr:rowOff>
    </xdr:from>
    <xdr:to>
      <xdr:col>14</xdr:col>
      <xdr:colOff>165100</xdr:colOff>
      <xdr:row>188</xdr:row>
      <xdr:rowOff>152400</xdr:rowOff>
    </xdr:to>
    <xdr:sp macro="" textlink="">
      <xdr:nvSpPr>
        <xdr:cNvPr id="111" name="角丸四角形 110"/>
        <xdr:cNvSpPr/>
      </xdr:nvSpPr>
      <xdr:spPr>
        <a:xfrm>
          <a:off x="4273550" y="2327275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222250</xdr:colOff>
      <xdr:row>189</xdr:row>
      <xdr:rowOff>114300</xdr:rowOff>
    </xdr:from>
    <xdr:to>
      <xdr:col>20</xdr:col>
      <xdr:colOff>63500</xdr:colOff>
      <xdr:row>191</xdr:row>
      <xdr:rowOff>101600</xdr:rowOff>
    </xdr:to>
    <xdr:sp macro="" textlink="">
      <xdr:nvSpPr>
        <xdr:cNvPr id="112" name="角丸四角形 111"/>
        <xdr:cNvSpPr/>
      </xdr:nvSpPr>
      <xdr:spPr>
        <a:xfrm>
          <a:off x="4794250" y="2366010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17</xdr:col>
      <xdr:colOff>44450</xdr:colOff>
      <xdr:row>189</xdr:row>
      <xdr:rowOff>152400</xdr:rowOff>
    </xdr:from>
    <xdr:to>
      <xdr:col>18</xdr:col>
      <xdr:colOff>215900</xdr:colOff>
      <xdr:row>190</xdr:row>
      <xdr:rowOff>146050</xdr:rowOff>
    </xdr:to>
    <xdr:sp macro="" textlink="">
      <xdr:nvSpPr>
        <xdr:cNvPr id="113" name="大かっこ 112"/>
        <xdr:cNvSpPr/>
      </xdr:nvSpPr>
      <xdr:spPr>
        <a:xfrm>
          <a:off x="5187950" y="2369820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180</xdr:row>
      <xdr:rowOff>44450</xdr:rowOff>
    </xdr:from>
    <xdr:to>
      <xdr:col>22</xdr:col>
      <xdr:colOff>76200</xdr:colOff>
      <xdr:row>180</xdr:row>
      <xdr:rowOff>209550</xdr:rowOff>
    </xdr:to>
    <xdr:sp macro="" textlink="">
      <xdr:nvSpPr>
        <xdr:cNvPr id="114" name="円/楕円 113"/>
        <xdr:cNvSpPr/>
      </xdr:nvSpPr>
      <xdr:spPr>
        <a:xfrm>
          <a:off x="6483350" y="213614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181</xdr:row>
      <xdr:rowOff>190500</xdr:rowOff>
    </xdr:from>
    <xdr:to>
      <xdr:col>22</xdr:col>
      <xdr:colOff>76200</xdr:colOff>
      <xdr:row>182</xdr:row>
      <xdr:rowOff>107950</xdr:rowOff>
    </xdr:to>
    <xdr:sp macro="" textlink="">
      <xdr:nvSpPr>
        <xdr:cNvPr id="115" name="円/楕円 114"/>
        <xdr:cNvSpPr/>
      </xdr:nvSpPr>
      <xdr:spPr>
        <a:xfrm>
          <a:off x="6483350" y="21755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183</xdr:row>
      <xdr:rowOff>76200</xdr:rowOff>
    </xdr:from>
    <xdr:to>
      <xdr:col>22</xdr:col>
      <xdr:colOff>76200</xdr:colOff>
      <xdr:row>183</xdr:row>
      <xdr:rowOff>241300</xdr:rowOff>
    </xdr:to>
    <xdr:sp macro="" textlink="">
      <xdr:nvSpPr>
        <xdr:cNvPr id="116" name="円/楕円 115"/>
        <xdr:cNvSpPr/>
      </xdr:nvSpPr>
      <xdr:spPr>
        <a:xfrm>
          <a:off x="6483350" y="22136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184</xdr:row>
      <xdr:rowOff>209550</xdr:rowOff>
    </xdr:from>
    <xdr:to>
      <xdr:col>22</xdr:col>
      <xdr:colOff>76200</xdr:colOff>
      <xdr:row>185</xdr:row>
      <xdr:rowOff>127000</xdr:rowOff>
    </xdr:to>
    <xdr:sp macro="" textlink="">
      <xdr:nvSpPr>
        <xdr:cNvPr id="117" name="円/楕円 116"/>
        <xdr:cNvSpPr/>
      </xdr:nvSpPr>
      <xdr:spPr>
        <a:xfrm>
          <a:off x="6483350" y="22517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186</xdr:row>
      <xdr:rowOff>107950</xdr:rowOff>
    </xdr:from>
    <xdr:to>
      <xdr:col>22</xdr:col>
      <xdr:colOff>76200</xdr:colOff>
      <xdr:row>187</xdr:row>
      <xdr:rowOff>25400</xdr:rowOff>
    </xdr:to>
    <xdr:sp macro="" textlink="">
      <xdr:nvSpPr>
        <xdr:cNvPr id="118" name="円/楕円 117"/>
        <xdr:cNvSpPr/>
      </xdr:nvSpPr>
      <xdr:spPr>
        <a:xfrm>
          <a:off x="6483350" y="229108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196850</xdr:colOff>
      <xdr:row>187</xdr:row>
      <xdr:rowOff>228600</xdr:rowOff>
    </xdr:from>
    <xdr:to>
      <xdr:col>22</xdr:col>
      <xdr:colOff>76200</xdr:colOff>
      <xdr:row>188</xdr:row>
      <xdr:rowOff>146050</xdr:rowOff>
    </xdr:to>
    <xdr:sp macro="" textlink="">
      <xdr:nvSpPr>
        <xdr:cNvPr id="119" name="円/楕円 118"/>
        <xdr:cNvSpPr/>
      </xdr:nvSpPr>
      <xdr:spPr>
        <a:xfrm>
          <a:off x="6483350" y="2327910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191</xdr:row>
      <xdr:rowOff>203200</xdr:rowOff>
    </xdr:from>
    <xdr:to>
      <xdr:col>11</xdr:col>
      <xdr:colOff>158750</xdr:colOff>
      <xdr:row>191</xdr:row>
      <xdr:rowOff>203200</xdr:rowOff>
    </xdr:to>
    <xdr:cxnSp macro="">
      <xdr:nvCxnSpPr>
        <xdr:cNvPr id="120" name="直線コネクタ 119"/>
        <xdr:cNvCxnSpPr/>
      </xdr:nvCxnSpPr>
      <xdr:spPr>
        <a:xfrm>
          <a:off x="857250" y="2424430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xdr:colOff>
      <xdr:row>191</xdr:row>
      <xdr:rowOff>203200</xdr:rowOff>
    </xdr:from>
    <xdr:to>
      <xdr:col>22</xdr:col>
      <xdr:colOff>254000</xdr:colOff>
      <xdr:row>191</xdr:row>
      <xdr:rowOff>203200</xdr:rowOff>
    </xdr:to>
    <xdr:cxnSp macro="">
      <xdr:nvCxnSpPr>
        <xdr:cNvPr id="121" name="直線コネクタ 120"/>
        <xdr:cNvCxnSpPr/>
      </xdr:nvCxnSpPr>
      <xdr:spPr>
        <a:xfrm>
          <a:off x="4095750" y="2424430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xdr:colOff>
      <xdr:row>160</xdr:row>
      <xdr:rowOff>209550</xdr:rowOff>
    </xdr:from>
    <xdr:to>
      <xdr:col>22</xdr:col>
      <xdr:colOff>152400</xdr:colOff>
      <xdr:row>189</xdr:row>
      <xdr:rowOff>0</xdr:rowOff>
    </xdr:to>
    <xdr:sp macro="" textlink="">
      <xdr:nvSpPr>
        <xdr:cNvPr id="122" name="フリーフォーム 121"/>
        <xdr:cNvSpPr/>
      </xdr:nvSpPr>
      <xdr:spPr>
        <a:xfrm>
          <a:off x="895350" y="16573500"/>
          <a:ext cx="5829300" cy="6972300"/>
        </a:xfrm>
        <a:custGeom>
          <a:avLst/>
          <a:gdLst>
            <a:gd name="connsiteX0" fmla="*/ 0 w 5829300"/>
            <a:gd name="connsiteY0" fmla="*/ 781050 h 6972300"/>
            <a:gd name="connsiteX1" fmla="*/ 0 w 5829300"/>
            <a:gd name="connsiteY1" fmla="*/ 6972300 h 6972300"/>
            <a:gd name="connsiteX2" fmla="*/ 5829300 w 5829300"/>
            <a:gd name="connsiteY2" fmla="*/ 6972300 h 6972300"/>
            <a:gd name="connsiteX3" fmla="*/ 5829300 w 5829300"/>
            <a:gd name="connsiteY3" fmla="*/ 0 h 6972300"/>
            <a:gd name="connsiteX4" fmla="*/ 3105150 w 5829300"/>
            <a:gd name="connsiteY4" fmla="*/ 0 h 6972300"/>
            <a:gd name="connsiteX5" fmla="*/ 3105150 w 5829300"/>
            <a:gd name="connsiteY5" fmla="*/ 762000 h 6972300"/>
            <a:gd name="connsiteX6" fmla="*/ 0 w 5829300"/>
            <a:gd name="connsiteY6" fmla="*/ 781050 h 6972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29300" h="6972300">
              <a:moveTo>
                <a:pt x="0" y="781050"/>
              </a:moveTo>
              <a:lnTo>
                <a:pt x="0" y="6972300"/>
              </a:lnTo>
              <a:lnTo>
                <a:pt x="5829300" y="6972300"/>
              </a:lnTo>
              <a:lnTo>
                <a:pt x="5829300" y="0"/>
              </a:lnTo>
              <a:lnTo>
                <a:pt x="3105150" y="0"/>
              </a:lnTo>
              <a:lnTo>
                <a:pt x="3105150" y="762000"/>
              </a:lnTo>
              <a:lnTo>
                <a:pt x="0" y="781050"/>
              </a:lnTo>
              <a:close/>
            </a:path>
          </a:pathLst>
        </a:cu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p>
          <a:pPr marL="0" indent="0" algn="ctr" rtl="0" fontAlgn="base">
            <a:spcBef>
              <a:spcPct val="0"/>
            </a:spcBef>
            <a:spcAft>
              <a:spcPct val="0"/>
            </a:spcAft>
            <a:buFontTx/>
            <a:buNone/>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13</xdr:col>
      <xdr:colOff>155820</xdr:colOff>
      <xdr:row>159</xdr:row>
      <xdr:rowOff>154479</xdr:rowOff>
    </xdr:from>
    <xdr:to>
      <xdr:col>20</xdr:col>
      <xdr:colOff>199263</xdr:colOff>
      <xdr:row>161</xdr:row>
      <xdr:rowOff>53009</xdr:rowOff>
    </xdr:to>
    <xdr:sp macro="" textlink="">
      <xdr:nvSpPr>
        <xdr:cNvPr id="73" name="テキスト ボックス 134"/>
        <xdr:cNvSpPr txBox="1">
          <a:spLocks noChangeArrowheads="1"/>
        </xdr:cNvSpPr>
      </xdr:nvSpPr>
      <xdr:spPr bwMode="auto">
        <a:xfrm>
          <a:off x="4156320" y="16270779"/>
          <a:ext cx="2043693" cy="3938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3</xdr:col>
      <xdr:colOff>114300</xdr:colOff>
      <xdr:row>78</xdr:row>
      <xdr:rowOff>0</xdr:rowOff>
    </xdr:from>
    <xdr:to>
      <xdr:col>13</xdr:col>
      <xdr:colOff>12700</xdr:colOff>
      <xdr:row>96</xdr:row>
      <xdr:rowOff>88900</xdr:rowOff>
    </xdr:to>
    <xdr:sp macro="" textlink="">
      <xdr:nvSpPr>
        <xdr:cNvPr id="223" name="角丸四角形 1"/>
        <xdr:cNvSpPr/>
      </xdr:nvSpPr>
      <xdr:spPr>
        <a:xfrm>
          <a:off x="971550" y="39414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79</xdr:row>
      <xdr:rowOff>6350</xdr:rowOff>
    </xdr:from>
    <xdr:to>
      <xdr:col>12</xdr:col>
      <xdr:colOff>273050</xdr:colOff>
      <xdr:row>82</xdr:row>
      <xdr:rowOff>50800</xdr:rowOff>
    </xdr:to>
    <xdr:sp macro="" textlink="">
      <xdr:nvSpPr>
        <xdr:cNvPr id="224" name="正方形/長方形 223"/>
        <xdr:cNvSpPr/>
      </xdr:nvSpPr>
      <xdr:spPr>
        <a:xfrm>
          <a:off x="984250" y="39668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273050</xdr:colOff>
      <xdr:row>79</xdr:row>
      <xdr:rowOff>44450</xdr:rowOff>
    </xdr:from>
    <xdr:to>
      <xdr:col>9</xdr:col>
      <xdr:colOff>177800</xdr:colOff>
      <xdr:row>80</xdr:row>
      <xdr:rowOff>0</xdr:rowOff>
    </xdr:to>
    <xdr:sp macro="" textlink="">
      <xdr:nvSpPr>
        <xdr:cNvPr id="225" name="角丸四角形 3"/>
        <xdr:cNvSpPr/>
      </xdr:nvSpPr>
      <xdr:spPr>
        <a:xfrm>
          <a:off x="1987550" y="39706550"/>
          <a:ext cx="762000" cy="203200"/>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203200</xdr:colOff>
      <xdr:row>82</xdr:row>
      <xdr:rowOff>228600</xdr:rowOff>
    </xdr:from>
    <xdr:to>
      <xdr:col>11</xdr:col>
      <xdr:colOff>0</xdr:colOff>
      <xdr:row>84</xdr:row>
      <xdr:rowOff>25400</xdr:rowOff>
    </xdr:to>
    <xdr:sp macro="" textlink="">
      <xdr:nvSpPr>
        <xdr:cNvPr id="226" name="角丸四角形 225"/>
        <xdr:cNvSpPr/>
      </xdr:nvSpPr>
      <xdr:spPr>
        <a:xfrm>
          <a:off x="1060450" y="40633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3</xdr:col>
      <xdr:colOff>279400</xdr:colOff>
      <xdr:row>83</xdr:row>
      <xdr:rowOff>38100</xdr:rowOff>
    </xdr:from>
    <xdr:to>
      <xdr:col>4</xdr:col>
      <xdr:colOff>171450</xdr:colOff>
      <xdr:row>83</xdr:row>
      <xdr:rowOff>215900</xdr:rowOff>
    </xdr:to>
    <xdr:sp macro="" textlink="">
      <xdr:nvSpPr>
        <xdr:cNvPr id="227" name="角丸四角形 5"/>
        <xdr:cNvSpPr/>
      </xdr:nvSpPr>
      <xdr:spPr>
        <a:xfrm>
          <a:off x="1136650" y="406908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84</xdr:row>
      <xdr:rowOff>127000</xdr:rowOff>
    </xdr:from>
    <xdr:to>
      <xdr:col>11</xdr:col>
      <xdr:colOff>0</xdr:colOff>
      <xdr:row>85</xdr:row>
      <xdr:rowOff>171450</xdr:rowOff>
    </xdr:to>
    <xdr:sp macro="" textlink="">
      <xdr:nvSpPr>
        <xdr:cNvPr id="228" name="角丸四角形 227"/>
        <xdr:cNvSpPr/>
      </xdr:nvSpPr>
      <xdr:spPr>
        <a:xfrm>
          <a:off x="1060450" y="41027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3</xdr:col>
      <xdr:colOff>279400</xdr:colOff>
      <xdr:row>84</xdr:row>
      <xdr:rowOff>184150</xdr:rowOff>
    </xdr:from>
    <xdr:to>
      <xdr:col>4</xdr:col>
      <xdr:colOff>171450</xdr:colOff>
      <xdr:row>85</xdr:row>
      <xdr:rowOff>114300</xdr:rowOff>
    </xdr:to>
    <xdr:sp macro="" textlink="">
      <xdr:nvSpPr>
        <xdr:cNvPr id="229" name="角丸四角形 30"/>
        <xdr:cNvSpPr/>
      </xdr:nvSpPr>
      <xdr:spPr>
        <a:xfrm>
          <a:off x="1136650" y="41084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86</xdr:row>
      <xdr:rowOff>12700</xdr:rowOff>
    </xdr:from>
    <xdr:to>
      <xdr:col>11</xdr:col>
      <xdr:colOff>0</xdr:colOff>
      <xdr:row>87</xdr:row>
      <xdr:rowOff>57150</xdr:rowOff>
    </xdr:to>
    <xdr:sp macro="" textlink="">
      <xdr:nvSpPr>
        <xdr:cNvPr id="230" name="角丸四角形 229"/>
        <xdr:cNvSpPr/>
      </xdr:nvSpPr>
      <xdr:spPr>
        <a:xfrm>
          <a:off x="1060450" y="41408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3</xdr:col>
      <xdr:colOff>279400</xdr:colOff>
      <xdr:row>86</xdr:row>
      <xdr:rowOff>69850</xdr:rowOff>
    </xdr:from>
    <xdr:to>
      <xdr:col>4</xdr:col>
      <xdr:colOff>171450</xdr:colOff>
      <xdr:row>87</xdr:row>
      <xdr:rowOff>0</xdr:rowOff>
    </xdr:to>
    <xdr:sp macro="" textlink="">
      <xdr:nvSpPr>
        <xdr:cNvPr id="231" name="角丸四角形 32"/>
        <xdr:cNvSpPr/>
      </xdr:nvSpPr>
      <xdr:spPr>
        <a:xfrm>
          <a:off x="1136650" y="41465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87</xdr:row>
      <xdr:rowOff>146050</xdr:rowOff>
    </xdr:from>
    <xdr:to>
      <xdr:col>11</xdr:col>
      <xdr:colOff>0</xdr:colOff>
      <xdr:row>88</xdr:row>
      <xdr:rowOff>190500</xdr:rowOff>
    </xdr:to>
    <xdr:sp macro="" textlink="">
      <xdr:nvSpPr>
        <xdr:cNvPr id="232" name="角丸四角形 231"/>
        <xdr:cNvSpPr/>
      </xdr:nvSpPr>
      <xdr:spPr>
        <a:xfrm>
          <a:off x="1060450" y="41789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3</xdr:col>
      <xdr:colOff>279400</xdr:colOff>
      <xdr:row>87</xdr:row>
      <xdr:rowOff>203200</xdr:rowOff>
    </xdr:from>
    <xdr:to>
      <xdr:col>4</xdr:col>
      <xdr:colOff>171450</xdr:colOff>
      <xdr:row>88</xdr:row>
      <xdr:rowOff>133350</xdr:rowOff>
    </xdr:to>
    <xdr:sp macro="" textlink="">
      <xdr:nvSpPr>
        <xdr:cNvPr id="233" name="角丸四角形 34"/>
        <xdr:cNvSpPr/>
      </xdr:nvSpPr>
      <xdr:spPr>
        <a:xfrm>
          <a:off x="1136650" y="41846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89</xdr:row>
      <xdr:rowOff>44450</xdr:rowOff>
    </xdr:from>
    <xdr:to>
      <xdr:col>11</xdr:col>
      <xdr:colOff>0</xdr:colOff>
      <xdr:row>90</xdr:row>
      <xdr:rowOff>88900</xdr:rowOff>
    </xdr:to>
    <xdr:sp macro="" textlink="">
      <xdr:nvSpPr>
        <xdr:cNvPr id="234" name="角丸四角形 233"/>
        <xdr:cNvSpPr/>
      </xdr:nvSpPr>
      <xdr:spPr>
        <a:xfrm>
          <a:off x="1060450" y="42183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3</xdr:col>
      <xdr:colOff>279400</xdr:colOff>
      <xdr:row>89</xdr:row>
      <xdr:rowOff>101600</xdr:rowOff>
    </xdr:from>
    <xdr:to>
      <xdr:col>4</xdr:col>
      <xdr:colOff>171450</xdr:colOff>
      <xdr:row>90</xdr:row>
      <xdr:rowOff>31750</xdr:rowOff>
    </xdr:to>
    <xdr:sp macro="" textlink="">
      <xdr:nvSpPr>
        <xdr:cNvPr id="235" name="角丸四角形 36"/>
        <xdr:cNvSpPr/>
      </xdr:nvSpPr>
      <xdr:spPr>
        <a:xfrm>
          <a:off x="1136650" y="422402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203200</xdr:colOff>
      <xdr:row>90</xdr:row>
      <xdr:rowOff>165100</xdr:rowOff>
    </xdr:from>
    <xdr:to>
      <xdr:col>11</xdr:col>
      <xdr:colOff>0</xdr:colOff>
      <xdr:row>91</xdr:row>
      <xdr:rowOff>209550</xdr:rowOff>
    </xdr:to>
    <xdr:sp macro="" textlink="">
      <xdr:nvSpPr>
        <xdr:cNvPr id="236" name="角丸四角形 235"/>
        <xdr:cNvSpPr/>
      </xdr:nvSpPr>
      <xdr:spPr>
        <a:xfrm>
          <a:off x="1060450" y="4255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3</xdr:col>
      <xdr:colOff>279400</xdr:colOff>
      <xdr:row>90</xdr:row>
      <xdr:rowOff>222250</xdr:rowOff>
    </xdr:from>
    <xdr:to>
      <xdr:col>4</xdr:col>
      <xdr:colOff>171450</xdr:colOff>
      <xdr:row>91</xdr:row>
      <xdr:rowOff>152400</xdr:rowOff>
    </xdr:to>
    <xdr:sp macro="" textlink="">
      <xdr:nvSpPr>
        <xdr:cNvPr id="237" name="角丸四角形 38"/>
        <xdr:cNvSpPr/>
      </xdr:nvSpPr>
      <xdr:spPr>
        <a:xfrm>
          <a:off x="1136650" y="42608500"/>
          <a:ext cx="177800" cy="177800"/>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228600</xdr:colOff>
      <xdr:row>92</xdr:row>
      <xdr:rowOff>114300</xdr:rowOff>
    </xdr:from>
    <xdr:to>
      <xdr:col>10</xdr:col>
      <xdr:colOff>69850</xdr:colOff>
      <xdr:row>94</xdr:row>
      <xdr:rowOff>101600</xdr:rowOff>
    </xdr:to>
    <xdr:sp macro="" textlink="">
      <xdr:nvSpPr>
        <xdr:cNvPr id="238" name="角丸四角形 237"/>
        <xdr:cNvSpPr/>
      </xdr:nvSpPr>
      <xdr:spPr>
        <a:xfrm>
          <a:off x="1657350" y="42995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50800</xdr:colOff>
      <xdr:row>92</xdr:row>
      <xdr:rowOff>152400</xdr:rowOff>
    </xdr:from>
    <xdr:to>
      <xdr:col>8</xdr:col>
      <xdr:colOff>222250</xdr:colOff>
      <xdr:row>93</xdr:row>
      <xdr:rowOff>146050</xdr:rowOff>
    </xdr:to>
    <xdr:sp macro="" textlink="">
      <xdr:nvSpPr>
        <xdr:cNvPr id="239" name="大かっこ 238"/>
        <xdr:cNvSpPr/>
      </xdr:nvSpPr>
      <xdr:spPr>
        <a:xfrm>
          <a:off x="2051050" y="43033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83</xdr:row>
      <xdr:rowOff>44450</xdr:rowOff>
    </xdr:from>
    <xdr:to>
      <xdr:col>12</xdr:col>
      <xdr:colOff>82550</xdr:colOff>
      <xdr:row>83</xdr:row>
      <xdr:rowOff>209550</xdr:rowOff>
    </xdr:to>
    <xdr:sp macro="" textlink="">
      <xdr:nvSpPr>
        <xdr:cNvPr id="240" name="円/楕円 239"/>
        <xdr:cNvSpPr/>
      </xdr:nvSpPr>
      <xdr:spPr>
        <a:xfrm>
          <a:off x="3346450" y="40697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84</xdr:row>
      <xdr:rowOff>190500</xdr:rowOff>
    </xdr:from>
    <xdr:to>
      <xdr:col>12</xdr:col>
      <xdr:colOff>82550</xdr:colOff>
      <xdr:row>85</xdr:row>
      <xdr:rowOff>107950</xdr:rowOff>
    </xdr:to>
    <xdr:sp macro="" textlink="">
      <xdr:nvSpPr>
        <xdr:cNvPr id="241" name="円/楕円 240"/>
        <xdr:cNvSpPr/>
      </xdr:nvSpPr>
      <xdr:spPr>
        <a:xfrm>
          <a:off x="3346450" y="4109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86</xdr:row>
      <xdr:rowOff>76200</xdr:rowOff>
    </xdr:from>
    <xdr:to>
      <xdr:col>12</xdr:col>
      <xdr:colOff>82550</xdr:colOff>
      <xdr:row>86</xdr:row>
      <xdr:rowOff>241300</xdr:rowOff>
    </xdr:to>
    <xdr:sp macro="" textlink="">
      <xdr:nvSpPr>
        <xdr:cNvPr id="242" name="円/楕円 241"/>
        <xdr:cNvSpPr/>
      </xdr:nvSpPr>
      <xdr:spPr>
        <a:xfrm>
          <a:off x="3346450" y="41471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87</xdr:row>
      <xdr:rowOff>209550</xdr:rowOff>
    </xdr:from>
    <xdr:to>
      <xdr:col>12</xdr:col>
      <xdr:colOff>82550</xdr:colOff>
      <xdr:row>88</xdr:row>
      <xdr:rowOff>127000</xdr:rowOff>
    </xdr:to>
    <xdr:sp macro="" textlink="">
      <xdr:nvSpPr>
        <xdr:cNvPr id="243" name="円/楕円 242"/>
        <xdr:cNvSpPr/>
      </xdr:nvSpPr>
      <xdr:spPr>
        <a:xfrm>
          <a:off x="3346450" y="41852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89</xdr:row>
      <xdr:rowOff>107950</xdr:rowOff>
    </xdr:from>
    <xdr:to>
      <xdr:col>12</xdr:col>
      <xdr:colOff>82550</xdr:colOff>
      <xdr:row>90</xdr:row>
      <xdr:rowOff>25400</xdr:rowOff>
    </xdr:to>
    <xdr:sp macro="" textlink="">
      <xdr:nvSpPr>
        <xdr:cNvPr id="244" name="円/楕円 243"/>
        <xdr:cNvSpPr/>
      </xdr:nvSpPr>
      <xdr:spPr>
        <a:xfrm>
          <a:off x="3346450" y="42246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203200</xdr:colOff>
      <xdr:row>90</xdr:row>
      <xdr:rowOff>228600</xdr:rowOff>
    </xdr:from>
    <xdr:to>
      <xdr:col>12</xdr:col>
      <xdr:colOff>82550</xdr:colOff>
      <xdr:row>91</xdr:row>
      <xdr:rowOff>146050</xdr:rowOff>
    </xdr:to>
    <xdr:sp macro="" textlink="">
      <xdr:nvSpPr>
        <xdr:cNvPr id="245" name="円/楕円 244"/>
        <xdr:cNvSpPr/>
      </xdr:nvSpPr>
      <xdr:spPr>
        <a:xfrm>
          <a:off x="3346450" y="4261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78</xdr:row>
      <xdr:rowOff>0</xdr:rowOff>
    </xdr:from>
    <xdr:to>
      <xdr:col>24</xdr:col>
      <xdr:colOff>158750</xdr:colOff>
      <xdr:row>96</xdr:row>
      <xdr:rowOff>88900</xdr:rowOff>
    </xdr:to>
    <xdr:sp macro="" textlink="">
      <xdr:nvSpPr>
        <xdr:cNvPr id="246" name="正方形/長方形 245"/>
        <xdr:cNvSpPr/>
      </xdr:nvSpPr>
      <xdr:spPr>
        <a:xfrm>
          <a:off x="4260850" y="39414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79</xdr:row>
      <xdr:rowOff>6350</xdr:rowOff>
    </xdr:from>
    <xdr:to>
      <xdr:col>24</xdr:col>
      <xdr:colOff>133350</xdr:colOff>
      <xdr:row>82</xdr:row>
      <xdr:rowOff>50800</xdr:rowOff>
    </xdr:to>
    <xdr:sp macro="" textlink="">
      <xdr:nvSpPr>
        <xdr:cNvPr id="247" name="正方形/長方形 246"/>
        <xdr:cNvSpPr/>
      </xdr:nvSpPr>
      <xdr:spPr>
        <a:xfrm>
          <a:off x="4273550" y="39668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79</xdr:row>
      <xdr:rowOff>44450</xdr:rowOff>
    </xdr:from>
    <xdr:to>
      <xdr:col>21</xdr:col>
      <xdr:colOff>38100</xdr:colOff>
      <xdr:row>80</xdr:row>
      <xdr:rowOff>0</xdr:rowOff>
    </xdr:to>
    <xdr:sp macro="" textlink="">
      <xdr:nvSpPr>
        <xdr:cNvPr id="248" name="角丸四角形 247"/>
        <xdr:cNvSpPr/>
      </xdr:nvSpPr>
      <xdr:spPr>
        <a:xfrm>
          <a:off x="5276850" y="397065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82</xdr:row>
      <xdr:rowOff>228600</xdr:rowOff>
    </xdr:from>
    <xdr:to>
      <xdr:col>22</xdr:col>
      <xdr:colOff>146050</xdr:colOff>
      <xdr:row>84</xdr:row>
      <xdr:rowOff>25400</xdr:rowOff>
    </xdr:to>
    <xdr:sp macro="" textlink="">
      <xdr:nvSpPr>
        <xdr:cNvPr id="249" name="角丸四角形 248"/>
        <xdr:cNvSpPr/>
      </xdr:nvSpPr>
      <xdr:spPr>
        <a:xfrm>
          <a:off x="4349750" y="40633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15</xdr:col>
      <xdr:colOff>139700</xdr:colOff>
      <xdr:row>83</xdr:row>
      <xdr:rowOff>38100</xdr:rowOff>
    </xdr:from>
    <xdr:to>
      <xdr:col>16</xdr:col>
      <xdr:colOff>31750</xdr:colOff>
      <xdr:row>83</xdr:row>
      <xdr:rowOff>215900</xdr:rowOff>
    </xdr:to>
    <xdr:sp macro="" textlink="">
      <xdr:nvSpPr>
        <xdr:cNvPr id="250" name="角丸四角形 249"/>
        <xdr:cNvSpPr/>
      </xdr:nvSpPr>
      <xdr:spPr>
        <a:xfrm>
          <a:off x="4425950" y="40690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84</xdr:row>
      <xdr:rowOff>127000</xdr:rowOff>
    </xdr:from>
    <xdr:to>
      <xdr:col>22</xdr:col>
      <xdr:colOff>146050</xdr:colOff>
      <xdr:row>85</xdr:row>
      <xdr:rowOff>171450</xdr:rowOff>
    </xdr:to>
    <xdr:sp macro="" textlink="">
      <xdr:nvSpPr>
        <xdr:cNvPr id="251" name="角丸四角形 250"/>
        <xdr:cNvSpPr/>
      </xdr:nvSpPr>
      <xdr:spPr>
        <a:xfrm>
          <a:off x="4349750" y="41027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15</xdr:col>
      <xdr:colOff>139700</xdr:colOff>
      <xdr:row>84</xdr:row>
      <xdr:rowOff>184150</xdr:rowOff>
    </xdr:from>
    <xdr:to>
      <xdr:col>16</xdr:col>
      <xdr:colOff>31750</xdr:colOff>
      <xdr:row>85</xdr:row>
      <xdr:rowOff>114300</xdr:rowOff>
    </xdr:to>
    <xdr:sp macro="" textlink="">
      <xdr:nvSpPr>
        <xdr:cNvPr id="252" name="角丸四角形 251"/>
        <xdr:cNvSpPr/>
      </xdr:nvSpPr>
      <xdr:spPr>
        <a:xfrm>
          <a:off x="4425950" y="41084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86</xdr:row>
      <xdr:rowOff>12700</xdr:rowOff>
    </xdr:from>
    <xdr:to>
      <xdr:col>22</xdr:col>
      <xdr:colOff>146050</xdr:colOff>
      <xdr:row>87</xdr:row>
      <xdr:rowOff>57150</xdr:rowOff>
    </xdr:to>
    <xdr:sp macro="" textlink="">
      <xdr:nvSpPr>
        <xdr:cNvPr id="253" name="角丸四角形 252"/>
        <xdr:cNvSpPr/>
      </xdr:nvSpPr>
      <xdr:spPr>
        <a:xfrm>
          <a:off x="4349750" y="41408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15</xdr:col>
      <xdr:colOff>139700</xdr:colOff>
      <xdr:row>86</xdr:row>
      <xdr:rowOff>69850</xdr:rowOff>
    </xdr:from>
    <xdr:to>
      <xdr:col>16</xdr:col>
      <xdr:colOff>31750</xdr:colOff>
      <xdr:row>87</xdr:row>
      <xdr:rowOff>0</xdr:rowOff>
    </xdr:to>
    <xdr:sp macro="" textlink="">
      <xdr:nvSpPr>
        <xdr:cNvPr id="254" name="角丸四角形 253"/>
        <xdr:cNvSpPr/>
      </xdr:nvSpPr>
      <xdr:spPr>
        <a:xfrm>
          <a:off x="4425950" y="41465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87</xdr:row>
      <xdr:rowOff>146050</xdr:rowOff>
    </xdr:from>
    <xdr:to>
      <xdr:col>22</xdr:col>
      <xdr:colOff>146050</xdr:colOff>
      <xdr:row>88</xdr:row>
      <xdr:rowOff>190500</xdr:rowOff>
    </xdr:to>
    <xdr:sp macro="" textlink="">
      <xdr:nvSpPr>
        <xdr:cNvPr id="255" name="角丸四角形 254"/>
        <xdr:cNvSpPr/>
      </xdr:nvSpPr>
      <xdr:spPr>
        <a:xfrm>
          <a:off x="4349750" y="41789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15</xdr:col>
      <xdr:colOff>139700</xdr:colOff>
      <xdr:row>87</xdr:row>
      <xdr:rowOff>203200</xdr:rowOff>
    </xdr:from>
    <xdr:to>
      <xdr:col>16</xdr:col>
      <xdr:colOff>31750</xdr:colOff>
      <xdr:row>88</xdr:row>
      <xdr:rowOff>133350</xdr:rowOff>
    </xdr:to>
    <xdr:sp macro="" textlink="">
      <xdr:nvSpPr>
        <xdr:cNvPr id="256" name="角丸四角形 255"/>
        <xdr:cNvSpPr/>
      </xdr:nvSpPr>
      <xdr:spPr>
        <a:xfrm>
          <a:off x="4425950" y="41846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89</xdr:row>
      <xdr:rowOff>44450</xdr:rowOff>
    </xdr:from>
    <xdr:to>
      <xdr:col>22</xdr:col>
      <xdr:colOff>146050</xdr:colOff>
      <xdr:row>90</xdr:row>
      <xdr:rowOff>88900</xdr:rowOff>
    </xdr:to>
    <xdr:sp macro="" textlink="">
      <xdr:nvSpPr>
        <xdr:cNvPr id="257" name="角丸四角形 256"/>
        <xdr:cNvSpPr/>
      </xdr:nvSpPr>
      <xdr:spPr>
        <a:xfrm>
          <a:off x="4349750" y="42183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15</xdr:col>
      <xdr:colOff>139700</xdr:colOff>
      <xdr:row>89</xdr:row>
      <xdr:rowOff>101600</xdr:rowOff>
    </xdr:from>
    <xdr:to>
      <xdr:col>16</xdr:col>
      <xdr:colOff>31750</xdr:colOff>
      <xdr:row>90</xdr:row>
      <xdr:rowOff>31750</xdr:rowOff>
    </xdr:to>
    <xdr:sp macro="" textlink="">
      <xdr:nvSpPr>
        <xdr:cNvPr id="258" name="角丸四角形 257"/>
        <xdr:cNvSpPr/>
      </xdr:nvSpPr>
      <xdr:spPr>
        <a:xfrm>
          <a:off x="4425950" y="42240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90</xdr:row>
      <xdr:rowOff>165100</xdr:rowOff>
    </xdr:from>
    <xdr:to>
      <xdr:col>22</xdr:col>
      <xdr:colOff>146050</xdr:colOff>
      <xdr:row>91</xdr:row>
      <xdr:rowOff>209550</xdr:rowOff>
    </xdr:to>
    <xdr:sp macro="" textlink="">
      <xdr:nvSpPr>
        <xdr:cNvPr id="259" name="角丸四角形 258"/>
        <xdr:cNvSpPr/>
      </xdr:nvSpPr>
      <xdr:spPr>
        <a:xfrm>
          <a:off x="4349750" y="4255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15</xdr:col>
      <xdr:colOff>139700</xdr:colOff>
      <xdr:row>90</xdr:row>
      <xdr:rowOff>222250</xdr:rowOff>
    </xdr:from>
    <xdr:to>
      <xdr:col>16</xdr:col>
      <xdr:colOff>31750</xdr:colOff>
      <xdr:row>91</xdr:row>
      <xdr:rowOff>152400</xdr:rowOff>
    </xdr:to>
    <xdr:sp macro="" textlink="">
      <xdr:nvSpPr>
        <xdr:cNvPr id="260" name="角丸四角形 259"/>
        <xdr:cNvSpPr/>
      </xdr:nvSpPr>
      <xdr:spPr>
        <a:xfrm>
          <a:off x="4425950" y="42608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92</xdr:row>
      <xdr:rowOff>114300</xdr:rowOff>
    </xdr:from>
    <xdr:to>
      <xdr:col>21</xdr:col>
      <xdr:colOff>215900</xdr:colOff>
      <xdr:row>94</xdr:row>
      <xdr:rowOff>101600</xdr:rowOff>
    </xdr:to>
    <xdr:sp macro="" textlink="">
      <xdr:nvSpPr>
        <xdr:cNvPr id="261" name="角丸四角形 260"/>
        <xdr:cNvSpPr/>
      </xdr:nvSpPr>
      <xdr:spPr>
        <a:xfrm>
          <a:off x="4946650" y="42995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92</xdr:row>
      <xdr:rowOff>152400</xdr:rowOff>
    </xdr:from>
    <xdr:to>
      <xdr:col>20</xdr:col>
      <xdr:colOff>82550</xdr:colOff>
      <xdr:row>93</xdr:row>
      <xdr:rowOff>146050</xdr:rowOff>
    </xdr:to>
    <xdr:sp macro="" textlink="">
      <xdr:nvSpPr>
        <xdr:cNvPr id="262" name="大かっこ 261"/>
        <xdr:cNvSpPr/>
      </xdr:nvSpPr>
      <xdr:spPr>
        <a:xfrm>
          <a:off x="5340350" y="43033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83</xdr:row>
      <xdr:rowOff>44450</xdr:rowOff>
    </xdr:from>
    <xdr:to>
      <xdr:col>23</xdr:col>
      <xdr:colOff>228600</xdr:colOff>
      <xdr:row>83</xdr:row>
      <xdr:rowOff>209550</xdr:rowOff>
    </xdr:to>
    <xdr:sp macro="" textlink="">
      <xdr:nvSpPr>
        <xdr:cNvPr id="263" name="円/楕円 262"/>
        <xdr:cNvSpPr/>
      </xdr:nvSpPr>
      <xdr:spPr>
        <a:xfrm>
          <a:off x="6635750" y="40697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84</xdr:row>
      <xdr:rowOff>190500</xdr:rowOff>
    </xdr:from>
    <xdr:to>
      <xdr:col>23</xdr:col>
      <xdr:colOff>228600</xdr:colOff>
      <xdr:row>85</xdr:row>
      <xdr:rowOff>107950</xdr:rowOff>
    </xdr:to>
    <xdr:sp macro="" textlink="">
      <xdr:nvSpPr>
        <xdr:cNvPr id="264" name="円/楕円 263"/>
        <xdr:cNvSpPr/>
      </xdr:nvSpPr>
      <xdr:spPr>
        <a:xfrm>
          <a:off x="6635750" y="41090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86</xdr:row>
      <xdr:rowOff>76200</xdr:rowOff>
    </xdr:from>
    <xdr:to>
      <xdr:col>23</xdr:col>
      <xdr:colOff>228600</xdr:colOff>
      <xdr:row>86</xdr:row>
      <xdr:rowOff>241300</xdr:rowOff>
    </xdr:to>
    <xdr:sp macro="" textlink="">
      <xdr:nvSpPr>
        <xdr:cNvPr id="265" name="円/楕円 264"/>
        <xdr:cNvSpPr/>
      </xdr:nvSpPr>
      <xdr:spPr>
        <a:xfrm>
          <a:off x="6635750" y="41471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87</xdr:row>
      <xdr:rowOff>209550</xdr:rowOff>
    </xdr:from>
    <xdr:to>
      <xdr:col>23</xdr:col>
      <xdr:colOff>228600</xdr:colOff>
      <xdr:row>88</xdr:row>
      <xdr:rowOff>127000</xdr:rowOff>
    </xdr:to>
    <xdr:sp macro="" textlink="">
      <xdr:nvSpPr>
        <xdr:cNvPr id="266" name="円/楕円 265"/>
        <xdr:cNvSpPr/>
      </xdr:nvSpPr>
      <xdr:spPr>
        <a:xfrm>
          <a:off x="6635750" y="41852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89</xdr:row>
      <xdr:rowOff>107950</xdr:rowOff>
    </xdr:from>
    <xdr:to>
      <xdr:col>23</xdr:col>
      <xdr:colOff>228600</xdr:colOff>
      <xdr:row>90</xdr:row>
      <xdr:rowOff>25400</xdr:rowOff>
    </xdr:to>
    <xdr:sp macro="" textlink="">
      <xdr:nvSpPr>
        <xdr:cNvPr id="267" name="円/楕円 266"/>
        <xdr:cNvSpPr/>
      </xdr:nvSpPr>
      <xdr:spPr>
        <a:xfrm>
          <a:off x="6635750" y="42246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90</xdr:row>
      <xdr:rowOff>228600</xdr:rowOff>
    </xdr:from>
    <xdr:to>
      <xdr:col>23</xdr:col>
      <xdr:colOff>228600</xdr:colOff>
      <xdr:row>91</xdr:row>
      <xdr:rowOff>146050</xdr:rowOff>
    </xdr:to>
    <xdr:sp macro="" textlink="">
      <xdr:nvSpPr>
        <xdr:cNvPr id="268" name="円/楕円 267"/>
        <xdr:cNvSpPr/>
      </xdr:nvSpPr>
      <xdr:spPr>
        <a:xfrm>
          <a:off x="6635750" y="4261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127000</xdr:colOff>
      <xdr:row>94</xdr:row>
      <xdr:rowOff>203200</xdr:rowOff>
    </xdr:from>
    <xdr:to>
      <xdr:col>13</xdr:col>
      <xdr:colOff>0</xdr:colOff>
      <xdr:row>94</xdr:row>
      <xdr:rowOff>203200</xdr:rowOff>
    </xdr:to>
    <xdr:cxnSp macro="">
      <xdr:nvCxnSpPr>
        <xdr:cNvPr id="269" name="直線コネクタ 268"/>
        <xdr:cNvCxnSpPr/>
      </xdr:nvCxnSpPr>
      <xdr:spPr>
        <a:xfrm>
          <a:off x="984250" y="43580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273050</xdr:colOff>
      <xdr:row>94</xdr:row>
      <xdr:rowOff>203200</xdr:rowOff>
    </xdr:from>
    <xdr:to>
      <xdr:col>24</xdr:col>
      <xdr:colOff>146050</xdr:colOff>
      <xdr:row>94</xdr:row>
      <xdr:rowOff>203200</xdr:rowOff>
    </xdr:to>
    <xdr:cxnSp macro="">
      <xdr:nvCxnSpPr>
        <xdr:cNvPr id="270" name="直線コネクタ 269"/>
        <xdr:cNvCxnSpPr/>
      </xdr:nvCxnSpPr>
      <xdr:spPr>
        <a:xfrm>
          <a:off x="4273550" y="43580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177800</xdr:colOff>
      <xdr:row>82</xdr:row>
      <xdr:rowOff>165100</xdr:rowOff>
    </xdr:from>
    <xdr:to>
      <xdr:col>24</xdr:col>
      <xdr:colOff>69850</xdr:colOff>
      <xdr:row>92</xdr:row>
      <xdr:rowOff>76200</xdr:rowOff>
    </xdr:to>
    <xdr:sp macro="" textlink="">
      <xdr:nvSpPr>
        <xdr:cNvPr id="271" name="角丸四角形 270"/>
        <xdr:cNvSpPr/>
      </xdr:nvSpPr>
      <xdr:spPr>
        <a:xfrm>
          <a:off x="1035050" y="40570150"/>
          <a:ext cx="5892800" cy="2387600"/>
        </a:xfrm>
        <a:prstGeom prst="roundRect">
          <a:avLst>
            <a:gd name="adj" fmla="val 3945"/>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6</xdr:col>
      <xdr:colOff>209550</xdr:colOff>
      <xdr:row>81</xdr:row>
      <xdr:rowOff>95250</xdr:rowOff>
    </xdr:from>
    <xdr:to>
      <xdr:col>9</xdr:col>
      <xdr:colOff>212069</xdr:colOff>
      <xdr:row>82</xdr:row>
      <xdr:rowOff>203330</xdr:rowOff>
    </xdr:to>
    <xdr:sp macro="" textlink="">
      <xdr:nvSpPr>
        <xdr:cNvPr id="272" name="テキスト ボックス 134"/>
        <xdr:cNvSpPr txBox="1">
          <a:spLocks noChangeArrowheads="1"/>
        </xdr:cNvSpPr>
      </xdr:nvSpPr>
      <xdr:spPr bwMode="auto">
        <a:xfrm>
          <a:off x="1924050" y="40252650"/>
          <a:ext cx="859769" cy="355730"/>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xdr:col>
      <xdr:colOff>190500</xdr:colOff>
      <xdr:row>82</xdr:row>
      <xdr:rowOff>228600</xdr:rowOff>
    </xdr:from>
    <xdr:to>
      <xdr:col>12</xdr:col>
      <xdr:colOff>120650</xdr:colOff>
      <xdr:row>85</xdr:row>
      <xdr:rowOff>196850</xdr:rowOff>
    </xdr:to>
    <xdr:sp macro="" textlink="">
      <xdr:nvSpPr>
        <xdr:cNvPr id="273" name="角丸四角形 272"/>
        <xdr:cNvSpPr/>
      </xdr:nvSpPr>
      <xdr:spPr>
        <a:xfrm>
          <a:off x="1047750" y="40633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86</xdr:row>
      <xdr:rowOff>0</xdr:rowOff>
    </xdr:from>
    <xdr:to>
      <xdr:col>12</xdr:col>
      <xdr:colOff>120650</xdr:colOff>
      <xdr:row>88</xdr:row>
      <xdr:rowOff>215900</xdr:rowOff>
    </xdr:to>
    <xdr:sp macro="" textlink="">
      <xdr:nvSpPr>
        <xdr:cNvPr id="274" name="角丸四角形 273"/>
        <xdr:cNvSpPr/>
      </xdr:nvSpPr>
      <xdr:spPr>
        <a:xfrm>
          <a:off x="1047750" y="41395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3</xdr:col>
      <xdr:colOff>190500</xdr:colOff>
      <xdr:row>89</xdr:row>
      <xdr:rowOff>6350</xdr:rowOff>
    </xdr:from>
    <xdr:to>
      <xdr:col>12</xdr:col>
      <xdr:colOff>120650</xdr:colOff>
      <xdr:row>91</xdr:row>
      <xdr:rowOff>222250</xdr:rowOff>
    </xdr:to>
    <xdr:sp macro="" textlink="">
      <xdr:nvSpPr>
        <xdr:cNvPr id="275" name="角丸四角形 274"/>
        <xdr:cNvSpPr/>
      </xdr:nvSpPr>
      <xdr:spPr>
        <a:xfrm>
          <a:off x="1047750" y="421449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82</xdr:row>
      <xdr:rowOff>228600</xdr:rowOff>
    </xdr:from>
    <xdr:to>
      <xdr:col>23</xdr:col>
      <xdr:colOff>254000</xdr:colOff>
      <xdr:row>85</xdr:row>
      <xdr:rowOff>196850</xdr:rowOff>
    </xdr:to>
    <xdr:sp macro="" textlink="">
      <xdr:nvSpPr>
        <xdr:cNvPr id="276" name="角丸四角形 275"/>
        <xdr:cNvSpPr/>
      </xdr:nvSpPr>
      <xdr:spPr>
        <a:xfrm>
          <a:off x="4324350" y="40633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86</xdr:row>
      <xdr:rowOff>0</xdr:rowOff>
    </xdr:from>
    <xdr:to>
      <xdr:col>23</xdr:col>
      <xdr:colOff>254000</xdr:colOff>
      <xdr:row>88</xdr:row>
      <xdr:rowOff>215900</xdr:rowOff>
    </xdr:to>
    <xdr:sp macro="" textlink="">
      <xdr:nvSpPr>
        <xdr:cNvPr id="277" name="角丸四角形 276"/>
        <xdr:cNvSpPr/>
      </xdr:nvSpPr>
      <xdr:spPr>
        <a:xfrm>
          <a:off x="4324350" y="41395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38100</xdr:colOff>
      <xdr:row>89</xdr:row>
      <xdr:rowOff>19050</xdr:rowOff>
    </xdr:from>
    <xdr:to>
      <xdr:col>23</xdr:col>
      <xdr:colOff>254000</xdr:colOff>
      <xdr:row>91</xdr:row>
      <xdr:rowOff>234950</xdr:rowOff>
    </xdr:to>
    <xdr:sp macro="" textlink="">
      <xdr:nvSpPr>
        <xdr:cNvPr id="278" name="角丸四角形 277"/>
        <xdr:cNvSpPr/>
      </xdr:nvSpPr>
      <xdr:spPr>
        <a:xfrm>
          <a:off x="4324350" y="42157650"/>
          <a:ext cx="2501900" cy="7112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12</xdr:col>
      <xdr:colOff>284032</xdr:colOff>
      <xdr:row>82</xdr:row>
      <xdr:rowOff>177800</xdr:rowOff>
    </xdr:from>
    <xdr:to>
      <xdr:col>14</xdr:col>
      <xdr:colOff>258763</xdr:colOff>
      <xdr:row>92</xdr:row>
      <xdr:rowOff>76200</xdr:rowOff>
    </xdr:to>
    <xdr:sp macro="" textlink="">
      <xdr:nvSpPr>
        <xdr:cNvPr id="279" name="テキスト ボックス 59"/>
        <xdr:cNvSpPr txBox="1"/>
      </xdr:nvSpPr>
      <xdr:spPr>
        <a:xfrm>
          <a:off x="3713032" y="40582850"/>
          <a:ext cx="546231" cy="2374900"/>
        </a:xfrm>
        <a:prstGeom prst="rect">
          <a:avLst/>
        </a:prstGeom>
        <a:noFill/>
      </xdr:spPr>
      <xdr:txBody>
        <a:bodyPr vert="wordArtVertRtl" wrap="square" lIns="36000" tIns="36000" rIns="36000" bIns="3600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a:defRPr/>
          </a:pPr>
          <a:r>
            <a:rPr lang="ja-JP" altLang="en-US" sz="1050">
              <a:solidFill>
                <a:schemeClr val="accent1"/>
              </a:solidFill>
            </a:rPr>
            <a:t>利用番号数分を</a:t>
          </a:r>
          <a:endParaRPr lang="en-US" altLang="ja-JP" sz="1050">
            <a:solidFill>
              <a:schemeClr val="accent1"/>
            </a:solidFill>
          </a:endParaRPr>
        </a:p>
        <a:p>
          <a:pPr algn="l">
            <a:defRPr/>
          </a:pPr>
          <a:r>
            <a:rPr lang="ja-JP" altLang="en-US" sz="1050">
              <a:solidFill>
                <a:schemeClr val="accent1"/>
              </a:solidFill>
            </a:rPr>
            <a:t>　　　　</a:t>
          </a:r>
          <a:r>
            <a:rPr lang="en-US" altLang="ja-JP" sz="1050">
              <a:solidFill>
                <a:schemeClr val="accent1"/>
              </a:solidFill>
            </a:rPr>
            <a:t>2</a:t>
          </a:r>
          <a:r>
            <a:rPr lang="ja-JP" altLang="en-US" sz="1050">
              <a:solidFill>
                <a:schemeClr val="accent1"/>
              </a:solidFill>
            </a:rPr>
            <a:t>キーずつ使用</a:t>
          </a:r>
        </a:p>
      </xdr:txBody>
    </xdr:sp>
    <xdr:clientData/>
  </xdr:twoCellAnchor>
  <xdr:twoCellAnchor>
    <xdr:from>
      <xdr:col>6</xdr:col>
      <xdr:colOff>5742</xdr:colOff>
      <xdr:row>83</xdr:row>
      <xdr:rowOff>203178</xdr:rowOff>
    </xdr:from>
    <xdr:to>
      <xdr:col>8</xdr:col>
      <xdr:colOff>203683</xdr:colOff>
      <xdr:row>84</xdr:row>
      <xdr:rowOff>209572</xdr:rowOff>
    </xdr:to>
    <xdr:sp macro="" textlink="">
      <xdr:nvSpPr>
        <xdr:cNvPr id="280" name="テキスト ボックス 134"/>
        <xdr:cNvSpPr txBox="1">
          <a:spLocks noChangeArrowheads="1"/>
        </xdr:cNvSpPr>
      </xdr:nvSpPr>
      <xdr:spPr bwMode="auto">
        <a:xfrm>
          <a:off x="1720242" y="40855878"/>
          <a:ext cx="769441"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6</xdr:col>
      <xdr:colOff>5742</xdr:colOff>
      <xdr:row>86</xdr:row>
      <xdr:rowOff>190543</xdr:rowOff>
    </xdr:from>
    <xdr:to>
      <xdr:col>9</xdr:col>
      <xdr:colOff>20141</xdr:colOff>
      <xdr:row>87</xdr:row>
      <xdr:rowOff>196937</xdr:rowOff>
    </xdr:to>
    <xdr:sp macro="" textlink="">
      <xdr:nvSpPr>
        <xdr:cNvPr id="281" name="テキスト ボックス 134"/>
        <xdr:cNvSpPr txBox="1">
          <a:spLocks noChangeArrowheads="1"/>
        </xdr:cNvSpPr>
      </xdr:nvSpPr>
      <xdr:spPr bwMode="auto">
        <a:xfrm>
          <a:off x="1720242" y="41586193"/>
          <a:ext cx="871649"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6</xdr:col>
      <xdr:colOff>5742</xdr:colOff>
      <xdr:row>89</xdr:row>
      <xdr:rowOff>222293</xdr:rowOff>
    </xdr:from>
    <xdr:to>
      <xdr:col>9</xdr:col>
      <xdr:colOff>20141</xdr:colOff>
      <xdr:row>90</xdr:row>
      <xdr:rowOff>228687</xdr:rowOff>
    </xdr:to>
    <xdr:sp macro="" textlink="">
      <xdr:nvSpPr>
        <xdr:cNvPr id="282" name="テキスト ボックス 134"/>
        <xdr:cNvSpPr txBox="1">
          <a:spLocks noChangeArrowheads="1"/>
        </xdr:cNvSpPr>
      </xdr:nvSpPr>
      <xdr:spPr bwMode="auto">
        <a:xfrm>
          <a:off x="1720242" y="42360893"/>
          <a:ext cx="871649"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17</xdr:col>
      <xdr:colOff>127000</xdr:colOff>
      <xdr:row>83</xdr:row>
      <xdr:rowOff>196893</xdr:rowOff>
    </xdr:from>
    <xdr:to>
      <xdr:col>20</xdr:col>
      <xdr:colOff>141399</xdr:colOff>
      <xdr:row>84</xdr:row>
      <xdr:rowOff>203287</xdr:rowOff>
    </xdr:to>
    <xdr:sp macro="" textlink="">
      <xdr:nvSpPr>
        <xdr:cNvPr id="283" name="テキスト ボックス 134"/>
        <xdr:cNvSpPr txBox="1">
          <a:spLocks noChangeArrowheads="1"/>
        </xdr:cNvSpPr>
      </xdr:nvSpPr>
      <xdr:spPr bwMode="auto">
        <a:xfrm>
          <a:off x="4984750" y="40849593"/>
          <a:ext cx="871649"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17</xdr:col>
      <xdr:colOff>127000</xdr:colOff>
      <xdr:row>86</xdr:row>
      <xdr:rowOff>190543</xdr:rowOff>
    </xdr:from>
    <xdr:to>
      <xdr:col>20</xdr:col>
      <xdr:colOff>141399</xdr:colOff>
      <xdr:row>87</xdr:row>
      <xdr:rowOff>196937</xdr:rowOff>
    </xdr:to>
    <xdr:sp macro="" textlink="">
      <xdr:nvSpPr>
        <xdr:cNvPr id="284" name="テキスト ボックス 134"/>
        <xdr:cNvSpPr txBox="1">
          <a:spLocks noChangeArrowheads="1"/>
        </xdr:cNvSpPr>
      </xdr:nvSpPr>
      <xdr:spPr bwMode="auto">
        <a:xfrm>
          <a:off x="4984750" y="41586193"/>
          <a:ext cx="871649"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17</xdr:col>
      <xdr:colOff>127000</xdr:colOff>
      <xdr:row>90</xdr:row>
      <xdr:rowOff>43</xdr:rowOff>
    </xdr:from>
    <xdr:to>
      <xdr:col>20</xdr:col>
      <xdr:colOff>141399</xdr:colOff>
      <xdr:row>91</xdr:row>
      <xdr:rowOff>6437</xdr:rowOff>
    </xdr:to>
    <xdr:sp macro="" textlink="">
      <xdr:nvSpPr>
        <xdr:cNvPr id="285" name="テキスト ボックス 134"/>
        <xdr:cNvSpPr txBox="1">
          <a:spLocks noChangeArrowheads="1"/>
        </xdr:cNvSpPr>
      </xdr:nvSpPr>
      <xdr:spPr bwMode="auto">
        <a:xfrm>
          <a:off x="4984750" y="42386293"/>
          <a:ext cx="871649" cy="254044"/>
        </a:xfrm>
        <a:prstGeom prst="rect">
          <a:avLst/>
        </a:prstGeom>
        <a:solidFill>
          <a:schemeClr val="bg1"/>
        </a:solidFill>
        <a:ln>
          <a:noFill/>
        </a:ln>
        <a:extLst/>
      </xdr:spPr>
      <xdr:txBody>
        <a:bodyPr wrap="none" lIns="0" tIns="0" rIns="0" bIns="0" anchor="ctr" anchorCtr="0">
          <a:no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p>
      </xdr:txBody>
    </xdr:sp>
    <xdr:clientData/>
  </xdr:twoCellAnchor>
  <xdr:twoCellAnchor>
    <xdr:from>
      <xdr:col>5</xdr:col>
      <xdr:colOff>139700</xdr:colOff>
      <xdr:row>83</xdr:row>
      <xdr:rowOff>44450</xdr:rowOff>
    </xdr:from>
    <xdr:to>
      <xdr:col>5</xdr:col>
      <xdr:colOff>228600</xdr:colOff>
      <xdr:row>85</xdr:row>
      <xdr:rowOff>120650</xdr:rowOff>
    </xdr:to>
    <xdr:sp macro="" textlink="">
      <xdr:nvSpPr>
        <xdr:cNvPr id="286" name="右中かっこ 285"/>
        <xdr:cNvSpPr/>
      </xdr:nvSpPr>
      <xdr:spPr>
        <a:xfrm>
          <a:off x="1568450" y="40697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86</xdr:row>
      <xdr:rowOff>50800</xdr:rowOff>
    </xdr:from>
    <xdr:to>
      <xdr:col>5</xdr:col>
      <xdr:colOff>228600</xdr:colOff>
      <xdr:row>88</xdr:row>
      <xdr:rowOff>127000</xdr:rowOff>
    </xdr:to>
    <xdr:sp macro="" textlink="">
      <xdr:nvSpPr>
        <xdr:cNvPr id="287" name="右中かっこ 286"/>
        <xdr:cNvSpPr/>
      </xdr:nvSpPr>
      <xdr:spPr>
        <a:xfrm>
          <a:off x="1568450" y="41446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139700</xdr:colOff>
      <xdr:row>89</xdr:row>
      <xdr:rowOff>82550</xdr:rowOff>
    </xdr:from>
    <xdr:to>
      <xdr:col>5</xdr:col>
      <xdr:colOff>228600</xdr:colOff>
      <xdr:row>91</xdr:row>
      <xdr:rowOff>158750</xdr:rowOff>
    </xdr:to>
    <xdr:sp macro="" textlink="">
      <xdr:nvSpPr>
        <xdr:cNvPr id="288" name="右中かっこ 287"/>
        <xdr:cNvSpPr/>
      </xdr:nvSpPr>
      <xdr:spPr>
        <a:xfrm>
          <a:off x="1568450" y="42221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83</xdr:row>
      <xdr:rowOff>44450</xdr:rowOff>
    </xdr:from>
    <xdr:to>
      <xdr:col>17</xdr:col>
      <xdr:colOff>50800</xdr:colOff>
      <xdr:row>85</xdr:row>
      <xdr:rowOff>120650</xdr:rowOff>
    </xdr:to>
    <xdr:sp macro="" textlink="">
      <xdr:nvSpPr>
        <xdr:cNvPr id="289" name="右中かっこ 288"/>
        <xdr:cNvSpPr/>
      </xdr:nvSpPr>
      <xdr:spPr>
        <a:xfrm>
          <a:off x="4819650" y="40697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86</xdr:row>
      <xdr:rowOff>50800</xdr:rowOff>
    </xdr:from>
    <xdr:to>
      <xdr:col>17</xdr:col>
      <xdr:colOff>50800</xdr:colOff>
      <xdr:row>88</xdr:row>
      <xdr:rowOff>127000</xdr:rowOff>
    </xdr:to>
    <xdr:sp macro="" textlink="">
      <xdr:nvSpPr>
        <xdr:cNvPr id="290" name="右中かっこ 289"/>
        <xdr:cNvSpPr/>
      </xdr:nvSpPr>
      <xdr:spPr>
        <a:xfrm>
          <a:off x="4819650" y="414464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247650</xdr:colOff>
      <xdr:row>89</xdr:row>
      <xdr:rowOff>82550</xdr:rowOff>
    </xdr:from>
    <xdr:to>
      <xdr:col>17</xdr:col>
      <xdr:colOff>50800</xdr:colOff>
      <xdr:row>91</xdr:row>
      <xdr:rowOff>158750</xdr:rowOff>
    </xdr:to>
    <xdr:sp macro="" textlink="">
      <xdr:nvSpPr>
        <xdr:cNvPr id="291" name="右中かっこ 290"/>
        <xdr:cNvSpPr/>
      </xdr:nvSpPr>
      <xdr:spPr>
        <a:xfrm>
          <a:off x="4819650" y="42221150"/>
          <a:ext cx="88900"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98</xdr:row>
      <xdr:rowOff>0</xdr:rowOff>
    </xdr:from>
    <xdr:to>
      <xdr:col>13</xdr:col>
      <xdr:colOff>50800</xdr:colOff>
      <xdr:row>116</xdr:row>
      <xdr:rowOff>88900</xdr:rowOff>
    </xdr:to>
    <xdr:sp macro="" textlink="">
      <xdr:nvSpPr>
        <xdr:cNvPr id="349" name="正方形/長方形 348"/>
        <xdr:cNvSpPr/>
      </xdr:nvSpPr>
      <xdr:spPr>
        <a:xfrm>
          <a:off x="1009650" y="44367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165100</xdr:colOff>
      <xdr:row>99</xdr:row>
      <xdr:rowOff>6350</xdr:rowOff>
    </xdr:from>
    <xdr:to>
      <xdr:col>13</xdr:col>
      <xdr:colOff>25400</xdr:colOff>
      <xdr:row>102</xdr:row>
      <xdr:rowOff>50800</xdr:rowOff>
    </xdr:to>
    <xdr:sp macro="" textlink="">
      <xdr:nvSpPr>
        <xdr:cNvPr id="350" name="正方形/長方形 349"/>
        <xdr:cNvSpPr/>
      </xdr:nvSpPr>
      <xdr:spPr>
        <a:xfrm>
          <a:off x="1022350" y="44621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25400</xdr:colOff>
      <xdr:row>99</xdr:row>
      <xdr:rowOff>44450</xdr:rowOff>
    </xdr:from>
    <xdr:to>
      <xdr:col>9</xdr:col>
      <xdr:colOff>215900</xdr:colOff>
      <xdr:row>100</xdr:row>
      <xdr:rowOff>0</xdr:rowOff>
    </xdr:to>
    <xdr:sp macro="" textlink="">
      <xdr:nvSpPr>
        <xdr:cNvPr id="351" name="角丸四角形 350"/>
        <xdr:cNvSpPr/>
      </xdr:nvSpPr>
      <xdr:spPr>
        <a:xfrm>
          <a:off x="2025650" y="446595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3</xdr:col>
      <xdr:colOff>241300</xdr:colOff>
      <xdr:row>102</xdr:row>
      <xdr:rowOff>228600</xdr:rowOff>
    </xdr:from>
    <xdr:to>
      <xdr:col>11</xdr:col>
      <xdr:colOff>38100</xdr:colOff>
      <xdr:row>104</xdr:row>
      <xdr:rowOff>25400</xdr:rowOff>
    </xdr:to>
    <xdr:sp macro="" textlink="">
      <xdr:nvSpPr>
        <xdr:cNvPr id="352" name="角丸四角形 351"/>
        <xdr:cNvSpPr/>
      </xdr:nvSpPr>
      <xdr:spPr>
        <a:xfrm>
          <a:off x="1098550" y="45586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4</xdr:col>
      <xdr:colOff>31750</xdr:colOff>
      <xdr:row>103</xdr:row>
      <xdr:rowOff>38100</xdr:rowOff>
    </xdr:from>
    <xdr:to>
      <xdr:col>4</xdr:col>
      <xdr:colOff>209550</xdr:colOff>
      <xdr:row>103</xdr:row>
      <xdr:rowOff>215900</xdr:rowOff>
    </xdr:to>
    <xdr:sp macro="" textlink="">
      <xdr:nvSpPr>
        <xdr:cNvPr id="353" name="角丸四角形 352"/>
        <xdr:cNvSpPr/>
      </xdr:nvSpPr>
      <xdr:spPr>
        <a:xfrm>
          <a:off x="1174750" y="45643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104</xdr:row>
      <xdr:rowOff>127000</xdr:rowOff>
    </xdr:from>
    <xdr:to>
      <xdr:col>11</xdr:col>
      <xdr:colOff>38100</xdr:colOff>
      <xdr:row>105</xdr:row>
      <xdr:rowOff>171450</xdr:rowOff>
    </xdr:to>
    <xdr:sp macro="" textlink="">
      <xdr:nvSpPr>
        <xdr:cNvPr id="354" name="角丸四角形 353"/>
        <xdr:cNvSpPr/>
      </xdr:nvSpPr>
      <xdr:spPr>
        <a:xfrm>
          <a:off x="1098550" y="45980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4</xdr:col>
      <xdr:colOff>31750</xdr:colOff>
      <xdr:row>104</xdr:row>
      <xdr:rowOff>184150</xdr:rowOff>
    </xdr:from>
    <xdr:to>
      <xdr:col>4</xdr:col>
      <xdr:colOff>209550</xdr:colOff>
      <xdr:row>105</xdr:row>
      <xdr:rowOff>114300</xdr:rowOff>
    </xdr:to>
    <xdr:sp macro="" textlink="">
      <xdr:nvSpPr>
        <xdr:cNvPr id="355" name="角丸四角形 354"/>
        <xdr:cNvSpPr/>
      </xdr:nvSpPr>
      <xdr:spPr>
        <a:xfrm>
          <a:off x="1174750" y="46037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106</xdr:row>
      <xdr:rowOff>12700</xdr:rowOff>
    </xdr:from>
    <xdr:to>
      <xdr:col>11</xdr:col>
      <xdr:colOff>38100</xdr:colOff>
      <xdr:row>107</xdr:row>
      <xdr:rowOff>57150</xdr:rowOff>
    </xdr:to>
    <xdr:sp macro="" textlink="">
      <xdr:nvSpPr>
        <xdr:cNvPr id="356" name="角丸四角形 355"/>
        <xdr:cNvSpPr/>
      </xdr:nvSpPr>
      <xdr:spPr>
        <a:xfrm>
          <a:off x="1098550" y="4636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4</xdr:col>
      <xdr:colOff>31750</xdr:colOff>
      <xdr:row>106</xdr:row>
      <xdr:rowOff>69850</xdr:rowOff>
    </xdr:from>
    <xdr:to>
      <xdr:col>4</xdr:col>
      <xdr:colOff>209550</xdr:colOff>
      <xdr:row>107</xdr:row>
      <xdr:rowOff>0</xdr:rowOff>
    </xdr:to>
    <xdr:sp macro="" textlink="">
      <xdr:nvSpPr>
        <xdr:cNvPr id="357" name="角丸四角形 356"/>
        <xdr:cNvSpPr/>
      </xdr:nvSpPr>
      <xdr:spPr>
        <a:xfrm>
          <a:off x="1174750" y="46418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107</xdr:row>
      <xdr:rowOff>146050</xdr:rowOff>
    </xdr:from>
    <xdr:to>
      <xdr:col>11</xdr:col>
      <xdr:colOff>38100</xdr:colOff>
      <xdr:row>108</xdr:row>
      <xdr:rowOff>190500</xdr:rowOff>
    </xdr:to>
    <xdr:sp macro="" textlink="">
      <xdr:nvSpPr>
        <xdr:cNvPr id="358" name="角丸四角形 357"/>
        <xdr:cNvSpPr/>
      </xdr:nvSpPr>
      <xdr:spPr>
        <a:xfrm>
          <a:off x="1098550" y="46742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4</xdr:col>
      <xdr:colOff>31750</xdr:colOff>
      <xdr:row>107</xdr:row>
      <xdr:rowOff>203200</xdr:rowOff>
    </xdr:from>
    <xdr:to>
      <xdr:col>4</xdr:col>
      <xdr:colOff>209550</xdr:colOff>
      <xdr:row>108</xdr:row>
      <xdr:rowOff>133350</xdr:rowOff>
    </xdr:to>
    <xdr:sp macro="" textlink="">
      <xdr:nvSpPr>
        <xdr:cNvPr id="359" name="角丸四角形 358"/>
        <xdr:cNvSpPr/>
      </xdr:nvSpPr>
      <xdr:spPr>
        <a:xfrm>
          <a:off x="1174750" y="46799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109</xdr:row>
      <xdr:rowOff>44450</xdr:rowOff>
    </xdr:from>
    <xdr:to>
      <xdr:col>11</xdr:col>
      <xdr:colOff>38100</xdr:colOff>
      <xdr:row>110</xdr:row>
      <xdr:rowOff>88900</xdr:rowOff>
    </xdr:to>
    <xdr:sp macro="" textlink="">
      <xdr:nvSpPr>
        <xdr:cNvPr id="360" name="角丸四角形 359"/>
        <xdr:cNvSpPr/>
      </xdr:nvSpPr>
      <xdr:spPr>
        <a:xfrm>
          <a:off x="1098550" y="47136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4</xdr:col>
      <xdr:colOff>31750</xdr:colOff>
      <xdr:row>109</xdr:row>
      <xdr:rowOff>101600</xdr:rowOff>
    </xdr:from>
    <xdr:to>
      <xdr:col>4</xdr:col>
      <xdr:colOff>209550</xdr:colOff>
      <xdr:row>110</xdr:row>
      <xdr:rowOff>31750</xdr:rowOff>
    </xdr:to>
    <xdr:sp macro="" textlink="">
      <xdr:nvSpPr>
        <xdr:cNvPr id="361" name="角丸四角形 360"/>
        <xdr:cNvSpPr/>
      </xdr:nvSpPr>
      <xdr:spPr>
        <a:xfrm>
          <a:off x="1174750" y="47193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241300</xdr:colOff>
      <xdr:row>110</xdr:row>
      <xdr:rowOff>165100</xdr:rowOff>
    </xdr:from>
    <xdr:to>
      <xdr:col>11</xdr:col>
      <xdr:colOff>38100</xdr:colOff>
      <xdr:row>111</xdr:row>
      <xdr:rowOff>209550</xdr:rowOff>
    </xdr:to>
    <xdr:sp macro="" textlink="">
      <xdr:nvSpPr>
        <xdr:cNvPr id="362" name="角丸四角形 361"/>
        <xdr:cNvSpPr/>
      </xdr:nvSpPr>
      <xdr:spPr>
        <a:xfrm>
          <a:off x="1098550" y="47504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4</xdr:col>
      <xdr:colOff>31750</xdr:colOff>
      <xdr:row>110</xdr:row>
      <xdr:rowOff>222250</xdr:rowOff>
    </xdr:from>
    <xdr:to>
      <xdr:col>4</xdr:col>
      <xdr:colOff>209550</xdr:colOff>
      <xdr:row>111</xdr:row>
      <xdr:rowOff>152400</xdr:rowOff>
    </xdr:to>
    <xdr:sp macro="" textlink="">
      <xdr:nvSpPr>
        <xdr:cNvPr id="363" name="角丸四角形 362"/>
        <xdr:cNvSpPr/>
      </xdr:nvSpPr>
      <xdr:spPr>
        <a:xfrm>
          <a:off x="1174750" y="47561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266700</xdr:colOff>
      <xdr:row>112</xdr:row>
      <xdr:rowOff>114300</xdr:rowOff>
    </xdr:from>
    <xdr:to>
      <xdr:col>10</xdr:col>
      <xdr:colOff>107950</xdr:colOff>
      <xdr:row>114</xdr:row>
      <xdr:rowOff>101600</xdr:rowOff>
    </xdr:to>
    <xdr:sp macro="" textlink="">
      <xdr:nvSpPr>
        <xdr:cNvPr id="364" name="角丸四角形 363"/>
        <xdr:cNvSpPr/>
      </xdr:nvSpPr>
      <xdr:spPr>
        <a:xfrm>
          <a:off x="1695450" y="47948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7</xdr:col>
      <xdr:colOff>88900</xdr:colOff>
      <xdr:row>112</xdr:row>
      <xdr:rowOff>152400</xdr:rowOff>
    </xdr:from>
    <xdr:to>
      <xdr:col>8</xdr:col>
      <xdr:colOff>260350</xdr:colOff>
      <xdr:row>113</xdr:row>
      <xdr:rowOff>146050</xdr:rowOff>
    </xdr:to>
    <xdr:sp macro="" textlink="">
      <xdr:nvSpPr>
        <xdr:cNvPr id="365" name="大かっこ 364"/>
        <xdr:cNvSpPr/>
      </xdr:nvSpPr>
      <xdr:spPr>
        <a:xfrm>
          <a:off x="2089150" y="47986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103</xdr:row>
      <xdr:rowOff>44450</xdr:rowOff>
    </xdr:from>
    <xdr:to>
      <xdr:col>12</xdr:col>
      <xdr:colOff>120650</xdr:colOff>
      <xdr:row>103</xdr:row>
      <xdr:rowOff>209550</xdr:rowOff>
    </xdr:to>
    <xdr:sp macro="" textlink="">
      <xdr:nvSpPr>
        <xdr:cNvPr id="366" name="円/楕円 365"/>
        <xdr:cNvSpPr/>
      </xdr:nvSpPr>
      <xdr:spPr>
        <a:xfrm>
          <a:off x="3384550" y="45650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104</xdr:row>
      <xdr:rowOff>190500</xdr:rowOff>
    </xdr:from>
    <xdr:to>
      <xdr:col>12</xdr:col>
      <xdr:colOff>120650</xdr:colOff>
      <xdr:row>105</xdr:row>
      <xdr:rowOff>107950</xdr:rowOff>
    </xdr:to>
    <xdr:sp macro="" textlink="">
      <xdr:nvSpPr>
        <xdr:cNvPr id="367" name="円/楕円 366"/>
        <xdr:cNvSpPr/>
      </xdr:nvSpPr>
      <xdr:spPr>
        <a:xfrm>
          <a:off x="3384550" y="46043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106</xdr:row>
      <xdr:rowOff>76200</xdr:rowOff>
    </xdr:from>
    <xdr:to>
      <xdr:col>12</xdr:col>
      <xdr:colOff>120650</xdr:colOff>
      <xdr:row>106</xdr:row>
      <xdr:rowOff>241300</xdr:rowOff>
    </xdr:to>
    <xdr:sp macro="" textlink="">
      <xdr:nvSpPr>
        <xdr:cNvPr id="368" name="円/楕円 367"/>
        <xdr:cNvSpPr/>
      </xdr:nvSpPr>
      <xdr:spPr>
        <a:xfrm>
          <a:off x="3384550" y="4642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107</xdr:row>
      <xdr:rowOff>209550</xdr:rowOff>
    </xdr:from>
    <xdr:to>
      <xdr:col>12</xdr:col>
      <xdr:colOff>120650</xdr:colOff>
      <xdr:row>108</xdr:row>
      <xdr:rowOff>127000</xdr:rowOff>
    </xdr:to>
    <xdr:sp macro="" textlink="">
      <xdr:nvSpPr>
        <xdr:cNvPr id="369" name="円/楕円 368"/>
        <xdr:cNvSpPr/>
      </xdr:nvSpPr>
      <xdr:spPr>
        <a:xfrm>
          <a:off x="3384550" y="46805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109</xdr:row>
      <xdr:rowOff>107950</xdr:rowOff>
    </xdr:from>
    <xdr:to>
      <xdr:col>12</xdr:col>
      <xdr:colOff>120650</xdr:colOff>
      <xdr:row>110</xdr:row>
      <xdr:rowOff>25400</xdr:rowOff>
    </xdr:to>
    <xdr:sp macro="" textlink="">
      <xdr:nvSpPr>
        <xdr:cNvPr id="370" name="円/楕円 369"/>
        <xdr:cNvSpPr/>
      </xdr:nvSpPr>
      <xdr:spPr>
        <a:xfrm>
          <a:off x="3384550" y="47199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241300</xdr:colOff>
      <xdr:row>110</xdr:row>
      <xdr:rowOff>228600</xdr:rowOff>
    </xdr:from>
    <xdr:to>
      <xdr:col>12</xdr:col>
      <xdr:colOff>120650</xdr:colOff>
      <xdr:row>111</xdr:row>
      <xdr:rowOff>146050</xdr:rowOff>
    </xdr:to>
    <xdr:sp macro="" textlink="">
      <xdr:nvSpPr>
        <xdr:cNvPr id="371" name="円/楕円 370"/>
        <xdr:cNvSpPr/>
      </xdr:nvSpPr>
      <xdr:spPr>
        <a:xfrm>
          <a:off x="3384550" y="47567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260350</xdr:colOff>
      <xdr:row>98</xdr:row>
      <xdr:rowOff>0</xdr:rowOff>
    </xdr:from>
    <xdr:to>
      <xdr:col>24</xdr:col>
      <xdr:colOff>158750</xdr:colOff>
      <xdr:row>116</xdr:row>
      <xdr:rowOff>88900</xdr:rowOff>
    </xdr:to>
    <xdr:sp macro="" textlink="">
      <xdr:nvSpPr>
        <xdr:cNvPr id="372" name="正方形/長方形 371"/>
        <xdr:cNvSpPr/>
      </xdr:nvSpPr>
      <xdr:spPr>
        <a:xfrm>
          <a:off x="4260850" y="44367450"/>
          <a:ext cx="2755900" cy="4546600"/>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273050</xdr:colOff>
      <xdr:row>99</xdr:row>
      <xdr:rowOff>6350</xdr:rowOff>
    </xdr:from>
    <xdr:to>
      <xdr:col>24</xdr:col>
      <xdr:colOff>133350</xdr:colOff>
      <xdr:row>102</xdr:row>
      <xdr:rowOff>50800</xdr:rowOff>
    </xdr:to>
    <xdr:sp macro="" textlink="">
      <xdr:nvSpPr>
        <xdr:cNvPr id="373" name="正方形/長方形 372"/>
        <xdr:cNvSpPr/>
      </xdr:nvSpPr>
      <xdr:spPr>
        <a:xfrm>
          <a:off x="4273550" y="44621450"/>
          <a:ext cx="2717800" cy="787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99</xdr:row>
      <xdr:rowOff>44450</xdr:rowOff>
    </xdr:from>
    <xdr:to>
      <xdr:col>21</xdr:col>
      <xdr:colOff>38100</xdr:colOff>
      <xdr:row>100</xdr:row>
      <xdr:rowOff>0</xdr:rowOff>
    </xdr:to>
    <xdr:sp macro="" textlink="">
      <xdr:nvSpPr>
        <xdr:cNvPr id="374" name="角丸四角形 373"/>
        <xdr:cNvSpPr/>
      </xdr:nvSpPr>
      <xdr:spPr>
        <a:xfrm>
          <a:off x="5276850" y="44659550"/>
          <a:ext cx="762000" cy="203200"/>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15</xdr:col>
      <xdr:colOff>63500</xdr:colOff>
      <xdr:row>102</xdr:row>
      <xdr:rowOff>228600</xdr:rowOff>
    </xdr:from>
    <xdr:to>
      <xdr:col>22</xdr:col>
      <xdr:colOff>146050</xdr:colOff>
      <xdr:row>104</xdr:row>
      <xdr:rowOff>25400</xdr:rowOff>
    </xdr:to>
    <xdr:sp macro="" textlink="">
      <xdr:nvSpPr>
        <xdr:cNvPr id="375" name="角丸四角形 374"/>
        <xdr:cNvSpPr/>
      </xdr:nvSpPr>
      <xdr:spPr>
        <a:xfrm>
          <a:off x="4349750" y="455866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15</xdr:col>
      <xdr:colOff>139700</xdr:colOff>
      <xdr:row>103</xdr:row>
      <xdr:rowOff>38100</xdr:rowOff>
    </xdr:from>
    <xdr:to>
      <xdr:col>16</xdr:col>
      <xdr:colOff>31750</xdr:colOff>
      <xdr:row>103</xdr:row>
      <xdr:rowOff>215900</xdr:rowOff>
    </xdr:to>
    <xdr:sp macro="" textlink="">
      <xdr:nvSpPr>
        <xdr:cNvPr id="376" name="角丸四角形 375"/>
        <xdr:cNvSpPr/>
      </xdr:nvSpPr>
      <xdr:spPr>
        <a:xfrm>
          <a:off x="4425950" y="456438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104</xdr:row>
      <xdr:rowOff>127000</xdr:rowOff>
    </xdr:from>
    <xdr:to>
      <xdr:col>22</xdr:col>
      <xdr:colOff>146050</xdr:colOff>
      <xdr:row>105</xdr:row>
      <xdr:rowOff>171450</xdr:rowOff>
    </xdr:to>
    <xdr:sp macro="" textlink="">
      <xdr:nvSpPr>
        <xdr:cNvPr id="377" name="角丸四角形 376"/>
        <xdr:cNvSpPr/>
      </xdr:nvSpPr>
      <xdr:spPr>
        <a:xfrm>
          <a:off x="4349750" y="45980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15</xdr:col>
      <xdr:colOff>139700</xdr:colOff>
      <xdr:row>104</xdr:row>
      <xdr:rowOff>184150</xdr:rowOff>
    </xdr:from>
    <xdr:to>
      <xdr:col>16</xdr:col>
      <xdr:colOff>31750</xdr:colOff>
      <xdr:row>105</xdr:row>
      <xdr:rowOff>114300</xdr:rowOff>
    </xdr:to>
    <xdr:sp macro="" textlink="">
      <xdr:nvSpPr>
        <xdr:cNvPr id="378" name="角丸四角形 377"/>
        <xdr:cNvSpPr/>
      </xdr:nvSpPr>
      <xdr:spPr>
        <a:xfrm>
          <a:off x="4425950" y="46037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106</xdr:row>
      <xdr:rowOff>12700</xdr:rowOff>
    </xdr:from>
    <xdr:to>
      <xdr:col>22</xdr:col>
      <xdr:colOff>146050</xdr:colOff>
      <xdr:row>107</xdr:row>
      <xdr:rowOff>57150</xdr:rowOff>
    </xdr:to>
    <xdr:sp macro="" textlink="">
      <xdr:nvSpPr>
        <xdr:cNvPr id="379" name="角丸四角形 378"/>
        <xdr:cNvSpPr/>
      </xdr:nvSpPr>
      <xdr:spPr>
        <a:xfrm>
          <a:off x="4349750" y="46361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15</xdr:col>
      <xdr:colOff>139700</xdr:colOff>
      <xdr:row>106</xdr:row>
      <xdr:rowOff>69850</xdr:rowOff>
    </xdr:from>
    <xdr:to>
      <xdr:col>16</xdr:col>
      <xdr:colOff>31750</xdr:colOff>
      <xdr:row>107</xdr:row>
      <xdr:rowOff>0</xdr:rowOff>
    </xdr:to>
    <xdr:sp macro="" textlink="">
      <xdr:nvSpPr>
        <xdr:cNvPr id="380" name="角丸四角形 379"/>
        <xdr:cNvSpPr/>
      </xdr:nvSpPr>
      <xdr:spPr>
        <a:xfrm>
          <a:off x="4425950" y="46418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107</xdr:row>
      <xdr:rowOff>146050</xdr:rowOff>
    </xdr:from>
    <xdr:to>
      <xdr:col>22</xdr:col>
      <xdr:colOff>146050</xdr:colOff>
      <xdr:row>108</xdr:row>
      <xdr:rowOff>190500</xdr:rowOff>
    </xdr:to>
    <xdr:sp macro="" textlink="">
      <xdr:nvSpPr>
        <xdr:cNvPr id="381" name="角丸四角形 380"/>
        <xdr:cNvSpPr/>
      </xdr:nvSpPr>
      <xdr:spPr>
        <a:xfrm>
          <a:off x="4349750" y="46742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15</xdr:col>
      <xdr:colOff>139700</xdr:colOff>
      <xdr:row>107</xdr:row>
      <xdr:rowOff>203200</xdr:rowOff>
    </xdr:from>
    <xdr:to>
      <xdr:col>16</xdr:col>
      <xdr:colOff>31750</xdr:colOff>
      <xdr:row>108</xdr:row>
      <xdr:rowOff>133350</xdr:rowOff>
    </xdr:to>
    <xdr:sp macro="" textlink="">
      <xdr:nvSpPr>
        <xdr:cNvPr id="382" name="角丸四角形 381"/>
        <xdr:cNvSpPr/>
      </xdr:nvSpPr>
      <xdr:spPr>
        <a:xfrm>
          <a:off x="4425950" y="46799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109</xdr:row>
      <xdr:rowOff>44450</xdr:rowOff>
    </xdr:from>
    <xdr:to>
      <xdr:col>22</xdr:col>
      <xdr:colOff>146050</xdr:colOff>
      <xdr:row>110</xdr:row>
      <xdr:rowOff>88900</xdr:rowOff>
    </xdr:to>
    <xdr:sp macro="" textlink="">
      <xdr:nvSpPr>
        <xdr:cNvPr id="383" name="角丸四角形 382"/>
        <xdr:cNvSpPr/>
      </xdr:nvSpPr>
      <xdr:spPr>
        <a:xfrm>
          <a:off x="4349750" y="471360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15</xdr:col>
      <xdr:colOff>139700</xdr:colOff>
      <xdr:row>109</xdr:row>
      <xdr:rowOff>101600</xdr:rowOff>
    </xdr:from>
    <xdr:to>
      <xdr:col>16</xdr:col>
      <xdr:colOff>31750</xdr:colOff>
      <xdr:row>110</xdr:row>
      <xdr:rowOff>31750</xdr:rowOff>
    </xdr:to>
    <xdr:sp macro="" textlink="">
      <xdr:nvSpPr>
        <xdr:cNvPr id="384" name="角丸四角形 383"/>
        <xdr:cNvSpPr/>
      </xdr:nvSpPr>
      <xdr:spPr>
        <a:xfrm>
          <a:off x="4425950" y="471932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63500</xdr:colOff>
      <xdr:row>110</xdr:row>
      <xdr:rowOff>165100</xdr:rowOff>
    </xdr:from>
    <xdr:to>
      <xdr:col>22</xdr:col>
      <xdr:colOff>146050</xdr:colOff>
      <xdr:row>111</xdr:row>
      <xdr:rowOff>209550</xdr:rowOff>
    </xdr:to>
    <xdr:sp macro="" textlink="">
      <xdr:nvSpPr>
        <xdr:cNvPr id="385" name="角丸四角形 384"/>
        <xdr:cNvSpPr/>
      </xdr:nvSpPr>
      <xdr:spPr>
        <a:xfrm>
          <a:off x="4349750" y="47504350"/>
          <a:ext cx="2082800" cy="2921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15</xdr:col>
      <xdr:colOff>139700</xdr:colOff>
      <xdr:row>110</xdr:row>
      <xdr:rowOff>222250</xdr:rowOff>
    </xdr:from>
    <xdr:to>
      <xdr:col>16</xdr:col>
      <xdr:colOff>31750</xdr:colOff>
      <xdr:row>111</xdr:row>
      <xdr:rowOff>152400</xdr:rowOff>
    </xdr:to>
    <xdr:sp macro="" textlink="">
      <xdr:nvSpPr>
        <xdr:cNvPr id="386" name="角丸四角形 385"/>
        <xdr:cNvSpPr/>
      </xdr:nvSpPr>
      <xdr:spPr>
        <a:xfrm>
          <a:off x="4425950" y="47561500"/>
          <a:ext cx="177800" cy="177800"/>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88900</xdr:colOff>
      <xdr:row>112</xdr:row>
      <xdr:rowOff>114300</xdr:rowOff>
    </xdr:from>
    <xdr:to>
      <xdr:col>21</xdr:col>
      <xdr:colOff>215900</xdr:colOff>
      <xdr:row>114</xdr:row>
      <xdr:rowOff>101600</xdr:rowOff>
    </xdr:to>
    <xdr:sp macro="" textlink="">
      <xdr:nvSpPr>
        <xdr:cNvPr id="387" name="角丸四角形 386"/>
        <xdr:cNvSpPr/>
      </xdr:nvSpPr>
      <xdr:spPr>
        <a:xfrm>
          <a:off x="4946650" y="47948850"/>
          <a:ext cx="1270000" cy="482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18</xdr:col>
      <xdr:colOff>196850</xdr:colOff>
      <xdr:row>112</xdr:row>
      <xdr:rowOff>152400</xdr:rowOff>
    </xdr:from>
    <xdr:to>
      <xdr:col>20</xdr:col>
      <xdr:colOff>82550</xdr:colOff>
      <xdr:row>113</xdr:row>
      <xdr:rowOff>146050</xdr:rowOff>
    </xdr:to>
    <xdr:sp macro="" textlink="">
      <xdr:nvSpPr>
        <xdr:cNvPr id="388" name="大かっこ 387"/>
        <xdr:cNvSpPr/>
      </xdr:nvSpPr>
      <xdr:spPr>
        <a:xfrm>
          <a:off x="5340350" y="47986950"/>
          <a:ext cx="457200" cy="24130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103</xdr:row>
      <xdr:rowOff>44450</xdr:rowOff>
    </xdr:from>
    <xdr:to>
      <xdr:col>23</xdr:col>
      <xdr:colOff>228600</xdr:colOff>
      <xdr:row>103</xdr:row>
      <xdr:rowOff>209550</xdr:rowOff>
    </xdr:to>
    <xdr:sp macro="" textlink="">
      <xdr:nvSpPr>
        <xdr:cNvPr id="389" name="円/楕円 388"/>
        <xdr:cNvSpPr/>
      </xdr:nvSpPr>
      <xdr:spPr>
        <a:xfrm>
          <a:off x="6635750" y="456501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104</xdr:row>
      <xdr:rowOff>190500</xdr:rowOff>
    </xdr:from>
    <xdr:to>
      <xdr:col>23</xdr:col>
      <xdr:colOff>228600</xdr:colOff>
      <xdr:row>105</xdr:row>
      <xdr:rowOff>107950</xdr:rowOff>
    </xdr:to>
    <xdr:sp macro="" textlink="">
      <xdr:nvSpPr>
        <xdr:cNvPr id="390" name="円/楕円 389"/>
        <xdr:cNvSpPr/>
      </xdr:nvSpPr>
      <xdr:spPr>
        <a:xfrm>
          <a:off x="6635750" y="46043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106</xdr:row>
      <xdr:rowOff>76200</xdr:rowOff>
    </xdr:from>
    <xdr:to>
      <xdr:col>23</xdr:col>
      <xdr:colOff>228600</xdr:colOff>
      <xdr:row>106</xdr:row>
      <xdr:rowOff>241300</xdr:rowOff>
    </xdr:to>
    <xdr:sp macro="" textlink="">
      <xdr:nvSpPr>
        <xdr:cNvPr id="391" name="円/楕円 390"/>
        <xdr:cNvSpPr/>
      </xdr:nvSpPr>
      <xdr:spPr>
        <a:xfrm>
          <a:off x="6635750" y="46424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107</xdr:row>
      <xdr:rowOff>209550</xdr:rowOff>
    </xdr:from>
    <xdr:to>
      <xdr:col>23</xdr:col>
      <xdr:colOff>228600</xdr:colOff>
      <xdr:row>108</xdr:row>
      <xdr:rowOff>127000</xdr:rowOff>
    </xdr:to>
    <xdr:sp macro="" textlink="">
      <xdr:nvSpPr>
        <xdr:cNvPr id="392" name="円/楕円 391"/>
        <xdr:cNvSpPr/>
      </xdr:nvSpPr>
      <xdr:spPr>
        <a:xfrm>
          <a:off x="6635750" y="46805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109</xdr:row>
      <xdr:rowOff>107950</xdr:rowOff>
    </xdr:from>
    <xdr:to>
      <xdr:col>23</xdr:col>
      <xdr:colOff>228600</xdr:colOff>
      <xdr:row>110</xdr:row>
      <xdr:rowOff>25400</xdr:rowOff>
    </xdr:to>
    <xdr:sp macro="" textlink="">
      <xdr:nvSpPr>
        <xdr:cNvPr id="393" name="円/楕円 392"/>
        <xdr:cNvSpPr/>
      </xdr:nvSpPr>
      <xdr:spPr>
        <a:xfrm>
          <a:off x="6635750" y="471995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110</xdr:row>
      <xdr:rowOff>228600</xdr:rowOff>
    </xdr:from>
    <xdr:to>
      <xdr:col>23</xdr:col>
      <xdr:colOff>228600</xdr:colOff>
      <xdr:row>111</xdr:row>
      <xdr:rowOff>146050</xdr:rowOff>
    </xdr:to>
    <xdr:sp macro="" textlink="">
      <xdr:nvSpPr>
        <xdr:cNvPr id="394" name="円/楕円 393"/>
        <xdr:cNvSpPr/>
      </xdr:nvSpPr>
      <xdr:spPr>
        <a:xfrm>
          <a:off x="6635750" y="47567850"/>
          <a:ext cx="165100" cy="1651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114</xdr:row>
      <xdr:rowOff>203200</xdr:rowOff>
    </xdr:from>
    <xdr:to>
      <xdr:col>13</xdr:col>
      <xdr:colOff>25400</xdr:colOff>
      <xdr:row>114</xdr:row>
      <xdr:rowOff>203200</xdr:rowOff>
    </xdr:to>
    <xdr:cxnSp macro="">
      <xdr:nvCxnSpPr>
        <xdr:cNvPr id="395" name="直線コネクタ 394"/>
        <xdr:cNvCxnSpPr/>
      </xdr:nvCxnSpPr>
      <xdr:spPr>
        <a:xfrm>
          <a:off x="1009650" y="48533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247650</xdr:colOff>
      <xdr:row>114</xdr:row>
      <xdr:rowOff>203200</xdr:rowOff>
    </xdr:from>
    <xdr:to>
      <xdr:col>24</xdr:col>
      <xdr:colOff>120650</xdr:colOff>
      <xdr:row>114</xdr:row>
      <xdr:rowOff>203200</xdr:rowOff>
    </xdr:to>
    <xdr:cxnSp macro="">
      <xdr:nvCxnSpPr>
        <xdr:cNvPr id="396" name="直線コネクタ 395"/>
        <xdr:cNvCxnSpPr/>
      </xdr:nvCxnSpPr>
      <xdr:spPr>
        <a:xfrm>
          <a:off x="4248150" y="48533050"/>
          <a:ext cx="2730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25400</xdr:colOff>
      <xdr:row>102</xdr:row>
      <xdr:rowOff>177800</xdr:rowOff>
    </xdr:from>
    <xdr:to>
      <xdr:col>24</xdr:col>
      <xdr:colOff>82550</xdr:colOff>
      <xdr:row>105</xdr:row>
      <xdr:rowOff>209550</xdr:rowOff>
    </xdr:to>
    <xdr:sp macro="" textlink="">
      <xdr:nvSpPr>
        <xdr:cNvPr id="397" name="角丸四角形 396"/>
        <xdr:cNvSpPr/>
      </xdr:nvSpPr>
      <xdr:spPr>
        <a:xfrm>
          <a:off x="4311650" y="45535850"/>
          <a:ext cx="2628900" cy="774700"/>
        </a:xfrm>
        <a:prstGeom prst="roundRect">
          <a:avLst/>
        </a:prstGeom>
        <a:ln w="19050">
          <a:solidFill>
            <a:srgbClr val="CC00CC"/>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15</xdr:col>
      <xdr:colOff>12700</xdr:colOff>
      <xdr:row>108</xdr:row>
      <xdr:rowOff>228600</xdr:rowOff>
    </xdr:from>
    <xdr:to>
      <xdr:col>24</xdr:col>
      <xdr:colOff>44450</xdr:colOff>
      <xdr:row>112</xdr:row>
      <xdr:rowOff>38100</xdr:rowOff>
    </xdr:to>
    <xdr:sp macro="" textlink="">
      <xdr:nvSpPr>
        <xdr:cNvPr id="398" name="角丸四角形 397"/>
        <xdr:cNvSpPr/>
      </xdr:nvSpPr>
      <xdr:spPr>
        <a:xfrm>
          <a:off x="4298950" y="47072550"/>
          <a:ext cx="2603500" cy="800100"/>
        </a:xfrm>
        <a:prstGeom prst="roundRect">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16</xdr:col>
      <xdr:colOff>213456</xdr:colOff>
      <xdr:row>111</xdr:row>
      <xdr:rowOff>40667</xdr:rowOff>
    </xdr:from>
    <xdr:to>
      <xdr:col>21</xdr:col>
      <xdr:colOff>245004</xdr:colOff>
      <xdr:row>112</xdr:row>
      <xdr:rowOff>148747</xdr:rowOff>
    </xdr:to>
    <xdr:sp macro="" textlink="">
      <xdr:nvSpPr>
        <xdr:cNvPr id="399" name="テキスト ボックス 134"/>
        <xdr:cNvSpPr txBox="1">
          <a:spLocks noChangeArrowheads="1"/>
        </xdr:cNvSpPr>
      </xdr:nvSpPr>
      <xdr:spPr bwMode="auto">
        <a:xfrm>
          <a:off x="4785456" y="47627567"/>
          <a:ext cx="1460298" cy="3557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13</xdr:col>
      <xdr:colOff>241495</xdr:colOff>
      <xdr:row>101</xdr:row>
      <xdr:rowOff>89510</xdr:rowOff>
    </xdr:from>
    <xdr:to>
      <xdr:col>24</xdr:col>
      <xdr:colOff>184151</xdr:colOff>
      <xdr:row>102</xdr:row>
      <xdr:rowOff>197590</xdr:rowOff>
    </xdr:to>
    <xdr:sp macro="" textlink="">
      <xdr:nvSpPr>
        <xdr:cNvPr id="400" name="テキスト ボックス 134"/>
        <xdr:cNvSpPr txBox="1">
          <a:spLocks noChangeArrowheads="1"/>
        </xdr:cNvSpPr>
      </xdr:nvSpPr>
      <xdr:spPr bwMode="auto">
        <a:xfrm>
          <a:off x="3956245" y="45199910"/>
          <a:ext cx="3085906" cy="355730"/>
        </a:xfrm>
        <a:prstGeom prst="rect">
          <a:avLst/>
        </a:prstGeom>
        <a:solidFill>
          <a:schemeClr val="bg1"/>
        </a:solidFill>
        <a:ln>
          <a:noFill/>
        </a:ln>
        <a:extLst/>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18</xdr:col>
      <xdr:colOff>209733</xdr:colOff>
      <xdr:row>102</xdr:row>
      <xdr:rowOff>245207</xdr:rowOff>
    </xdr:from>
    <xdr:to>
      <xdr:col>21</xdr:col>
      <xdr:colOff>245208</xdr:colOff>
      <xdr:row>104</xdr:row>
      <xdr:rowOff>30285</xdr:rowOff>
    </xdr:to>
    <xdr:sp macro="" textlink="">
      <xdr:nvSpPr>
        <xdr:cNvPr id="401" name="テキスト ボックス 48"/>
        <xdr:cNvSpPr>
          <a:spLocks noChangeArrowheads="1"/>
        </xdr:cNvSpPr>
      </xdr:nvSpPr>
      <xdr:spPr bwMode="auto">
        <a:xfrm>
          <a:off x="5353233" y="45603257"/>
          <a:ext cx="892725"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18</xdr:col>
      <xdr:colOff>198009</xdr:colOff>
      <xdr:row>104</xdr:row>
      <xdr:rowOff>130907</xdr:rowOff>
    </xdr:from>
    <xdr:to>
      <xdr:col>21</xdr:col>
      <xdr:colOff>232508</xdr:colOff>
      <xdr:row>105</xdr:row>
      <xdr:rowOff>163635</xdr:rowOff>
    </xdr:to>
    <xdr:sp macro="" textlink="">
      <xdr:nvSpPr>
        <xdr:cNvPr id="402" name="テキスト ボックス 48"/>
        <xdr:cNvSpPr>
          <a:spLocks noChangeArrowheads="1"/>
        </xdr:cNvSpPr>
      </xdr:nvSpPr>
      <xdr:spPr bwMode="auto">
        <a:xfrm>
          <a:off x="5341509" y="45984257"/>
          <a:ext cx="891749" cy="28037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3</xdr:col>
      <xdr:colOff>190500</xdr:colOff>
      <xdr:row>102</xdr:row>
      <xdr:rowOff>165100</xdr:rowOff>
    </xdr:from>
    <xdr:to>
      <xdr:col>13</xdr:col>
      <xdr:colOff>0</xdr:colOff>
      <xdr:row>112</xdr:row>
      <xdr:rowOff>76200</xdr:rowOff>
    </xdr:to>
    <xdr:sp macro="" textlink="">
      <xdr:nvSpPr>
        <xdr:cNvPr id="403" name="角丸四角形 402"/>
        <xdr:cNvSpPr/>
      </xdr:nvSpPr>
      <xdr:spPr>
        <a:xfrm>
          <a:off x="1047750" y="45523150"/>
          <a:ext cx="2667000" cy="2387600"/>
        </a:xfrm>
        <a:prstGeom prst="roundRect">
          <a:avLst>
            <a:gd name="adj" fmla="val 3945"/>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4</xdr:col>
      <xdr:colOff>183171</xdr:colOff>
      <xdr:row>101</xdr:row>
      <xdr:rowOff>101237</xdr:rowOff>
    </xdr:from>
    <xdr:to>
      <xdr:col>11</xdr:col>
      <xdr:colOff>225637</xdr:colOff>
      <xdr:row>102</xdr:row>
      <xdr:rowOff>209317</xdr:rowOff>
    </xdr:to>
    <xdr:sp macro="" textlink="">
      <xdr:nvSpPr>
        <xdr:cNvPr id="404" name="テキスト ボックス 134"/>
        <xdr:cNvSpPr txBox="1">
          <a:spLocks noChangeArrowheads="1"/>
        </xdr:cNvSpPr>
      </xdr:nvSpPr>
      <xdr:spPr bwMode="auto">
        <a:xfrm>
          <a:off x="1326171" y="45211637"/>
          <a:ext cx="2042716" cy="3557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219807</xdr:colOff>
      <xdr:row>104</xdr:row>
      <xdr:rowOff>3174</xdr:rowOff>
    </xdr:from>
    <xdr:to>
      <xdr:col>34</xdr:col>
      <xdr:colOff>248904</xdr:colOff>
      <xdr:row>118</xdr:row>
      <xdr:rowOff>131151</xdr:rowOff>
    </xdr:to>
    <xdr:pic>
      <xdr:nvPicPr>
        <xdr:cNvPr id="2" name="図 1"/>
        <xdr:cNvPicPr>
          <a:picLocks noChangeAspect="1"/>
        </xdr:cNvPicPr>
      </xdr:nvPicPr>
      <xdr:blipFill>
        <a:blip xmlns:r="http://schemas.openxmlformats.org/officeDocument/2006/relationships" r:embed="rId1"/>
        <a:stretch>
          <a:fillRect/>
        </a:stretch>
      </xdr:blipFill>
      <xdr:spPr>
        <a:xfrm>
          <a:off x="1600932" y="2470149"/>
          <a:ext cx="6106047" cy="2890227"/>
        </a:xfrm>
        <a:prstGeom prst="rect">
          <a:avLst/>
        </a:prstGeom>
      </xdr:spPr>
    </xdr:pic>
    <xdr:clientData/>
  </xdr:twoCellAnchor>
  <xdr:twoCellAnchor>
    <xdr:from>
      <xdr:col>15</xdr:col>
      <xdr:colOff>-1</xdr:colOff>
      <xdr:row>102</xdr:row>
      <xdr:rowOff>174995</xdr:rowOff>
    </xdr:from>
    <xdr:to>
      <xdr:col>18</xdr:col>
      <xdr:colOff>21568</xdr:colOff>
      <xdr:row>104</xdr:row>
      <xdr:rowOff>175125</xdr:rowOff>
    </xdr:to>
    <xdr:sp macro="" textlink="">
      <xdr:nvSpPr>
        <xdr:cNvPr id="3" name="テキスト ボックス 134"/>
        <xdr:cNvSpPr txBox="1">
          <a:spLocks noChangeArrowheads="1"/>
        </xdr:cNvSpPr>
      </xdr:nvSpPr>
      <xdr:spPr bwMode="auto">
        <a:xfrm>
          <a:off x="2209799" y="2280020"/>
          <a:ext cx="850244"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23</xdr:col>
      <xdr:colOff>234462</xdr:colOff>
      <xdr:row>103</xdr:row>
      <xdr:rowOff>13802</xdr:rowOff>
    </xdr:from>
    <xdr:to>
      <xdr:col>31</xdr:col>
      <xdr:colOff>42955</xdr:colOff>
      <xdr:row>105</xdr:row>
      <xdr:rowOff>13932</xdr:rowOff>
    </xdr:to>
    <xdr:sp macro="" textlink="">
      <xdr:nvSpPr>
        <xdr:cNvPr id="4" name="テキスト ボックス 134"/>
        <xdr:cNvSpPr txBox="1">
          <a:spLocks noChangeArrowheads="1"/>
        </xdr:cNvSpPr>
      </xdr:nvSpPr>
      <xdr:spPr bwMode="auto">
        <a:xfrm>
          <a:off x="4654062" y="2299802"/>
          <a:ext cx="2018293" cy="390655"/>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13</xdr:col>
      <xdr:colOff>1</xdr:colOff>
      <xdr:row>125</xdr:row>
      <xdr:rowOff>0</xdr:rowOff>
    </xdr:from>
    <xdr:to>
      <xdr:col>27</xdr:col>
      <xdr:colOff>205533</xdr:colOff>
      <xdr:row>132</xdr:row>
      <xdr:rowOff>146539</xdr:rowOff>
    </xdr:to>
    <xdr:pic>
      <xdr:nvPicPr>
        <xdr:cNvPr id="5" name="図 4"/>
        <xdr:cNvPicPr>
          <a:picLocks noChangeAspect="1"/>
        </xdr:cNvPicPr>
      </xdr:nvPicPr>
      <xdr:blipFill>
        <a:blip xmlns:r="http://schemas.openxmlformats.org/officeDocument/2006/relationships" r:embed="rId2"/>
        <a:stretch>
          <a:fillRect/>
        </a:stretch>
      </xdr:blipFill>
      <xdr:spPr>
        <a:xfrm>
          <a:off x="1657351" y="6886575"/>
          <a:ext cx="4072682" cy="1413364"/>
        </a:xfrm>
        <a:prstGeom prst="rect">
          <a:avLst/>
        </a:prstGeom>
      </xdr:spPr>
    </xdr:pic>
    <xdr:clientData/>
  </xdr:twoCellAnchor>
  <xdr:twoCellAnchor>
    <xdr:from>
      <xdr:col>15</xdr:col>
      <xdr:colOff>73269</xdr:colOff>
      <xdr:row>123</xdr:row>
      <xdr:rowOff>201372</xdr:rowOff>
    </xdr:from>
    <xdr:to>
      <xdr:col>18</xdr:col>
      <xdr:colOff>94838</xdr:colOff>
      <xdr:row>126</xdr:row>
      <xdr:rowOff>23702</xdr:rowOff>
    </xdr:to>
    <xdr:sp macro="" textlink="">
      <xdr:nvSpPr>
        <xdr:cNvPr id="6" name="テキスト ボックス 134"/>
        <xdr:cNvSpPr txBox="1">
          <a:spLocks noChangeArrowheads="1"/>
        </xdr:cNvSpPr>
      </xdr:nvSpPr>
      <xdr:spPr bwMode="auto">
        <a:xfrm>
          <a:off x="2283069" y="6697422"/>
          <a:ext cx="850244" cy="3938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20</xdr:col>
      <xdr:colOff>263770</xdr:colOff>
      <xdr:row>123</xdr:row>
      <xdr:rowOff>201372</xdr:rowOff>
    </xdr:from>
    <xdr:to>
      <xdr:col>28</xdr:col>
      <xdr:colOff>72263</xdr:colOff>
      <xdr:row>126</xdr:row>
      <xdr:rowOff>23702</xdr:rowOff>
    </xdr:to>
    <xdr:sp macro="" textlink="">
      <xdr:nvSpPr>
        <xdr:cNvPr id="7" name="テキスト ボックス 134"/>
        <xdr:cNvSpPr txBox="1">
          <a:spLocks noChangeArrowheads="1"/>
        </xdr:cNvSpPr>
      </xdr:nvSpPr>
      <xdr:spPr bwMode="auto">
        <a:xfrm>
          <a:off x="3854695" y="6697422"/>
          <a:ext cx="2018293" cy="3938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editAs="oneCell">
    <xdr:from>
      <xdr:col>12</xdr:col>
      <xdr:colOff>29308</xdr:colOff>
      <xdr:row>19</xdr:row>
      <xdr:rowOff>73269</xdr:rowOff>
    </xdr:from>
    <xdr:to>
      <xdr:col>35</xdr:col>
      <xdr:colOff>11733</xdr:colOff>
      <xdr:row>35</xdr:row>
      <xdr:rowOff>2666</xdr:rowOff>
    </xdr:to>
    <xdr:pic>
      <xdr:nvPicPr>
        <xdr:cNvPr id="8" name="図 7"/>
        <xdr:cNvPicPr>
          <a:picLocks noChangeAspect="1"/>
        </xdr:cNvPicPr>
      </xdr:nvPicPr>
      <xdr:blipFill>
        <a:blip xmlns:r="http://schemas.openxmlformats.org/officeDocument/2006/relationships" r:embed="rId3"/>
        <a:stretch>
          <a:fillRect/>
        </a:stretch>
      </xdr:blipFill>
      <xdr:spPr>
        <a:xfrm>
          <a:off x="1410433" y="17437344"/>
          <a:ext cx="6335600" cy="2824997"/>
        </a:xfrm>
        <a:prstGeom prst="rect">
          <a:avLst/>
        </a:prstGeom>
      </xdr:spPr>
    </xdr:pic>
    <xdr:clientData/>
  </xdr:twoCellAnchor>
  <xdr:twoCellAnchor>
    <xdr:from>
      <xdr:col>15</xdr:col>
      <xdr:colOff>73269</xdr:colOff>
      <xdr:row>18</xdr:row>
      <xdr:rowOff>116379</xdr:rowOff>
    </xdr:from>
    <xdr:to>
      <xdr:col>18</xdr:col>
      <xdr:colOff>94838</xdr:colOff>
      <xdr:row>20</xdr:row>
      <xdr:rowOff>116509</xdr:rowOff>
    </xdr:to>
    <xdr:sp macro="" textlink="">
      <xdr:nvSpPr>
        <xdr:cNvPr id="9" name="テキスト ボックス 134"/>
        <xdr:cNvSpPr txBox="1">
          <a:spLocks noChangeArrowheads="1"/>
        </xdr:cNvSpPr>
      </xdr:nvSpPr>
      <xdr:spPr bwMode="auto">
        <a:xfrm>
          <a:off x="2283069" y="17299479"/>
          <a:ext cx="850244"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34</xdr:col>
      <xdr:colOff>172914</xdr:colOff>
      <xdr:row>29</xdr:row>
      <xdr:rowOff>5498</xdr:rowOff>
    </xdr:from>
    <xdr:to>
      <xdr:col>41</xdr:col>
      <xdr:colOff>267157</xdr:colOff>
      <xdr:row>31</xdr:row>
      <xdr:rowOff>5628</xdr:rowOff>
    </xdr:to>
    <xdr:sp macro="" textlink="">
      <xdr:nvSpPr>
        <xdr:cNvPr id="10" name="テキスト ボックス 134"/>
        <xdr:cNvSpPr txBox="1">
          <a:spLocks noChangeArrowheads="1"/>
        </xdr:cNvSpPr>
      </xdr:nvSpPr>
      <xdr:spPr bwMode="auto">
        <a:xfrm>
          <a:off x="7630989" y="19179323"/>
          <a:ext cx="2027818"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28</xdr:col>
      <xdr:colOff>219805</xdr:colOff>
      <xdr:row>34</xdr:row>
      <xdr:rowOff>87071</xdr:rowOff>
    </xdr:from>
    <xdr:to>
      <xdr:col>34</xdr:col>
      <xdr:colOff>3704</xdr:colOff>
      <xdr:row>36</xdr:row>
      <xdr:rowOff>87201</xdr:rowOff>
    </xdr:to>
    <xdr:sp macro="" textlink="">
      <xdr:nvSpPr>
        <xdr:cNvPr id="11" name="テキスト ボックス 134"/>
        <xdr:cNvSpPr txBox="1">
          <a:spLocks noChangeArrowheads="1"/>
        </xdr:cNvSpPr>
      </xdr:nvSpPr>
      <xdr:spPr bwMode="auto">
        <a:xfrm>
          <a:off x="6020530" y="20165771"/>
          <a:ext cx="1441249"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10</xdr:col>
      <xdr:colOff>177995</xdr:colOff>
      <xdr:row>35</xdr:row>
      <xdr:rowOff>189645</xdr:rowOff>
    </xdr:from>
    <xdr:to>
      <xdr:col>21</xdr:col>
      <xdr:colOff>190501</xdr:colOff>
      <xdr:row>37</xdr:row>
      <xdr:rowOff>189775</xdr:rowOff>
    </xdr:to>
    <xdr:sp macro="" textlink="">
      <xdr:nvSpPr>
        <xdr:cNvPr id="12" name="テキスト ボックス 134"/>
        <xdr:cNvSpPr txBox="1">
          <a:spLocks noChangeArrowheads="1"/>
        </xdr:cNvSpPr>
      </xdr:nvSpPr>
      <xdr:spPr bwMode="auto">
        <a:xfrm>
          <a:off x="1006670" y="20439795"/>
          <a:ext cx="3050981" cy="362080"/>
        </a:xfrm>
        <a:prstGeom prst="rect">
          <a:avLst/>
        </a:prstGeom>
        <a:solidFill>
          <a:schemeClr val="bg1"/>
        </a:solidFill>
        <a:ln>
          <a:noFill/>
        </a:ln>
        <a:extLst/>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16</xdr:col>
      <xdr:colOff>166259</xdr:colOff>
      <xdr:row>33</xdr:row>
      <xdr:rowOff>161192</xdr:rowOff>
    </xdr:from>
    <xdr:to>
      <xdr:col>19</xdr:col>
      <xdr:colOff>219808</xdr:colOff>
      <xdr:row>35</xdr:row>
      <xdr:rowOff>73270</xdr:rowOff>
    </xdr:to>
    <xdr:sp macro="" textlink="">
      <xdr:nvSpPr>
        <xdr:cNvPr id="13" name="テキスト ボックス 48"/>
        <xdr:cNvSpPr>
          <a:spLocks noChangeArrowheads="1"/>
        </xdr:cNvSpPr>
      </xdr:nvSpPr>
      <xdr:spPr bwMode="auto">
        <a:xfrm>
          <a:off x="2652284" y="20058917"/>
          <a:ext cx="882224" cy="2740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12</xdr:col>
      <xdr:colOff>254183</xdr:colOff>
      <xdr:row>33</xdr:row>
      <xdr:rowOff>161192</xdr:rowOff>
    </xdr:from>
    <xdr:to>
      <xdr:col>16</xdr:col>
      <xdr:colOff>29308</xdr:colOff>
      <xdr:row>35</xdr:row>
      <xdr:rowOff>73270</xdr:rowOff>
    </xdr:to>
    <xdr:sp macro="" textlink="">
      <xdr:nvSpPr>
        <xdr:cNvPr id="14" name="テキスト ボックス 48"/>
        <xdr:cNvSpPr>
          <a:spLocks noChangeArrowheads="1"/>
        </xdr:cNvSpPr>
      </xdr:nvSpPr>
      <xdr:spPr bwMode="auto">
        <a:xfrm>
          <a:off x="1635308" y="20058917"/>
          <a:ext cx="880025" cy="2740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editAs="oneCell">
    <xdr:from>
      <xdr:col>21</xdr:col>
      <xdr:colOff>34533</xdr:colOff>
      <xdr:row>47</xdr:row>
      <xdr:rowOff>136068</xdr:rowOff>
    </xdr:from>
    <xdr:to>
      <xdr:col>37</xdr:col>
      <xdr:colOff>1042</xdr:colOff>
      <xdr:row>56</xdr:row>
      <xdr:rowOff>47099</xdr:rowOff>
    </xdr:to>
    <xdr:pic>
      <xdr:nvPicPr>
        <xdr:cNvPr id="15" name="図 14"/>
        <xdr:cNvPicPr>
          <a:picLocks noChangeAspect="1"/>
        </xdr:cNvPicPr>
      </xdr:nvPicPr>
      <xdr:blipFill>
        <a:blip xmlns:r="http://schemas.openxmlformats.org/officeDocument/2006/relationships" r:embed="rId4"/>
        <a:stretch>
          <a:fillRect/>
        </a:stretch>
      </xdr:blipFill>
      <xdr:spPr>
        <a:xfrm>
          <a:off x="5749533" y="9470568"/>
          <a:ext cx="4320795" cy="1503067"/>
        </a:xfrm>
        <a:prstGeom prst="rect">
          <a:avLst/>
        </a:prstGeom>
      </xdr:spPr>
    </xdr:pic>
    <xdr:clientData/>
  </xdr:twoCellAnchor>
  <xdr:twoCellAnchor>
    <xdr:from>
      <xdr:col>24</xdr:col>
      <xdr:colOff>5224</xdr:colOff>
      <xdr:row>46</xdr:row>
      <xdr:rowOff>134169</xdr:rowOff>
    </xdr:from>
    <xdr:to>
      <xdr:col>27</xdr:col>
      <xdr:colOff>26793</xdr:colOff>
      <xdr:row>48</xdr:row>
      <xdr:rowOff>134299</xdr:rowOff>
    </xdr:to>
    <xdr:sp macro="" textlink="">
      <xdr:nvSpPr>
        <xdr:cNvPr id="16" name="テキスト ボックス 134"/>
        <xdr:cNvSpPr txBox="1">
          <a:spLocks noChangeArrowheads="1"/>
        </xdr:cNvSpPr>
      </xdr:nvSpPr>
      <xdr:spPr bwMode="auto">
        <a:xfrm>
          <a:off x="6536653" y="9291776"/>
          <a:ext cx="837997" cy="353916"/>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32</xdr:col>
      <xdr:colOff>19877</xdr:colOff>
      <xdr:row>57</xdr:row>
      <xdr:rowOff>104862</xdr:rowOff>
    </xdr:from>
    <xdr:to>
      <xdr:col>39</xdr:col>
      <xdr:colOff>106793</xdr:colOff>
      <xdr:row>59</xdr:row>
      <xdr:rowOff>104993</xdr:rowOff>
    </xdr:to>
    <xdr:sp macro="" textlink="">
      <xdr:nvSpPr>
        <xdr:cNvPr id="17" name="テキスト ボックス 134"/>
        <xdr:cNvSpPr txBox="1">
          <a:spLocks noChangeArrowheads="1"/>
        </xdr:cNvSpPr>
      </xdr:nvSpPr>
      <xdr:spPr bwMode="auto">
        <a:xfrm>
          <a:off x="8728448" y="11208291"/>
          <a:ext cx="1991916" cy="353916"/>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33</xdr:col>
      <xdr:colOff>151762</xdr:colOff>
      <xdr:row>55</xdr:row>
      <xdr:rowOff>31592</xdr:rowOff>
    </xdr:from>
    <xdr:to>
      <xdr:col>38</xdr:col>
      <xdr:colOff>207802</xdr:colOff>
      <xdr:row>57</xdr:row>
      <xdr:rowOff>31722</xdr:rowOff>
    </xdr:to>
    <xdr:sp macro="" textlink="">
      <xdr:nvSpPr>
        <xdr:cNvPr id="18" name="テキスト ボックス 134"/>
        <xdr:cNvSpPr txBox="1">
          <a:spLocks noChangeArrowheads="1"/>
        </xdr:cNvSpPr>
      </xdr:nvSpPr>
      <xdr:spPr bwMode="auto">
        <a:xfrm>
          <a:off x="9132476" y="10781235"/>
          <a:ext cx="1416755" cy="353916"/>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19</xdr:col>
      <xdr:colOff>109951</xdr:colOff>
      <xdr:row>57</xdr:row>
      <xdr:rowOff>16935</xdr:rowOff>
    </xdr:from>
    <xdr:to>
      <xdr:col>30</xdr:col>
      <xdr:colOff>122456</xdr:colOff>
      <xdr:row>59</xdr:row>
      <xdr:rowOff>17066</xdr:rowOff>
    </xdr:to>
    <xdr:sp macro="" textlink="">
      <xdr:nvSpPr>
        <xdr:cNvPr id="19" name="テキスト ボックス 134"/>
        <xdr:cNvSpPr txBox="1">
          <a:spLocks noChangeArrowheads="1"/>
        </xdr:cNvSpPr>
      </xdr:nvSpPr>
      <xdr:spPr bwMode="auto">
        <a:xfrm>
          <a:off x="5280665" y="11120364"/>
          <a:ext cx="3006077" cy="353916"/>
        </a:xfrm>
        <a:prstGeom prst="rect">
          <a:avLst/>
        </a:prstGeom>
        <a:solidFill>
          <a:schemeClr val="bg1"/>
        </a:solidFill>
        <a:ln>
          <a:noFill/>
        </a:ln>
        <a:extLst/>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25</xdr:col>
      <xdr:colOff>98215</xdr:colOff>
      <xdr:row>54</xdr:row>
      <xdr:rowOff>165375</xdr:rowOff>
    </xdr:from>
    <xdr:to>
      <xdr:col>28</xdr:col>
      <xdr:colOff>151763</xdr:colOff>
      <xdr:row>56</xdr:row>
      <xdr:rowOff>91060</xdr:rowOff>
    </xdr:to>
    <xdr:sp macro="" textlink="">
      <xdr:nvSpPr>
        <xdr:cNvPr id="20" name="テキスト ボックス 48"/>
        <xdr:cNvSpPr>
          <a:spLocks noChangeArrowheads="1"/>
        </xdr:cNvSpPr>
      </xdr:nvSpPr>
      <xdr:spPr bwMode="auto">
        <a:xfrm>
          <a:off x="6901786" y="10738125"/>
          <a:ext cx="869977" cy="279471"/>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21</xdr:col>
      <xdr:colOff>186138</xdr:colOff>
      <xdr:row>54</xdr:row>
      <xdr:rowOff>165375</xdr:rowOff>
    </xdr:from>
    <xdr:to>
      <xdr:col>24</xdr:col>
      <xdr:colOff>233406</xdr:colOff>
      <xdr:row>56</xdr:row>
      <xdr:rowOff>91060</xdr:rowOff>
    </xdr:to>
    <xdr:sp macro="" textlink="">
      <xdr:nvSpPr>
        <xdr:cNvPr id="21" name="テキスト ボックス 48"/>
        <xdr:cNvSpPr>
          <a:spLocks noChangeArrowheads="1"/>
        </xdr:cNvSpPr>
      </xdr:nvSpPr>
      <xdr:spPr bwMode="auto">
        <a:xfrm>
          <a:off x="5901138" y="10738125"/>
          <a:ext cx="863697" cy="279471"/>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31</xdr:col>
      <xdr:colOff>78503</xdr:colOff>
      <xdr:row>56</xdr:row>
      <xdr:rowOff>32447</xdr:rowOff>
    </xdr:from>
    <xdr:to>
      <xdr:col>31</xdr:col>
      <xdr:colOff>245261</xdr:colOff>
      <xdr:row>57</xdr:row>
      <xdr:rowOff>110235</xdr:rowOff>
    </xdr:to>
    <xdr:cxnSp macro="">
      <xdr:nvCxnSpPr>
        <xdr:cNvPr id="22" name="直線コネクタ 21"/>
        <xdr:cNvCxnSpPr/>
      </xdr:nvCxnSpPr>
      <xdr:spPr>
        <a:xfrm flipH="1" flipV="1">
          <a:off x="8514932" y="10958983"/>
          <a:ext cx="166758" cy="254681"/>
        </a:xfrm>
        <a:prstGeom prst="line">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25400</xdr:colOff>
      <xdr:row>144</xdr:row>
      <xdr:rowOff>63500</xdr:rowOff>
    </xdr:from>
    <xdr:to>
      <xdr:col>14</xdr:col>
      <xdr:colOff>266700</xdr:colOff>
      <xdr:row>169</xdr:row>
      <xdr:rowOff>165100</xdr:rowOff>
    </xdr:to>
    <xdr:sp macro="" textlink="">
      <xdr:nvSpPr>
        <xdr:cNvPr id="23" name="角丸四角形 1"/>
        <xdr:cNvSpPr/>
      </xdr:nvSpPr>
      <xdr:spPr>
        <a:xfrm>
          <a:off x="1406525" y="9817100"/>
          <a:ext cx="2727325"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145</xdr:row>
      <xdr:rowOff>139700</xdr:rowOff>
    </xdr:from>
    <xdr:to>
      <xdr:col>14</xdr:col>
      <xdr:colOff>241300</xdr:colOff>
      <xdr:row>150</xdr:row>
      <xdr:rowOff>38100</xdr:rowOff>
    </xdr:to>
    <xdr:sp macro="" textlink="">
      <xdr:nvSpPr>
        <xdr:cNvPr id="24" name="正方形/長方形 23"/>
        <xdr:cNvSpPr/>
      </xdr:nvSpPr>
      <xdr:spPr>
        <a:xfrm>
          <a:off x="1419225" y="10074275"/>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203200</xdr:colOff>
      <xdr:row>146</xdr:row>
      <xdr:rowOff>0</xdr:rowOff>
    </xdr:from>
    <xdr:to>
      <xdr:col>11</xdr:col>
      <xdr:colOff>127000</xdr:colOff>
      <xdr:row>147</xdr:row>
      <xdr:rowOff>25400</xdr:rowOff>
    </xdr:to>
    <xdr:sp macro="" textlink="">
      <xdr:nvSpPr>
        <xdr:cNvPr id="25" name="角丸四角形 3"/>
        <xdr:cNvSpPr/>
      </xdr:nvSpPr>
      <xdr:spPr>
        <a:xfrm>
          <a:off x="2413000" y="10115550"/>
          <a:ext cx="752475" cy="206375"/>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5</xdr:col>
      <xdr:colOff>114300</xdr:colOff>
      <xdr:row>151</xdr:row>
      <xdr:rowOff>38100</xdr:rowOff>
    </xdr:from>
    <xdr:to>
      <xdr:col>12</xdr:col>
      <xdr:colOff>241300</xdr:colOff>
      <xdr:row>152</xdr:row>
      <xdr:rowOff>152400</xdr:rowOff>
    </xdr:to>
    <xdr:sp macro="" textlink="">
      <xdr:nvSpPr>
        <xdr:cNvPr id="26" name="角丸四角形 25"/>
        <xdr:cNvSpPr/>
      </xdr:nvSpPr>
      <xdr:spPr>
        <a:xfrm>
          <a:off x="1495425" y="1105852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5</xdr:col>
      <xdr:colOff>190500</xdr:colOff>
      <xdr:row>151</xdr:row>
      <xdr:rowOff>95250</xdr:rowOff>
    </xdr:from>
    <xdr:to>
      <xdr:col>6</xdr:col>
      <xdr:colOff>88900</xdr:colOff>
      <xdr:row>152</xdr:row>
      <xdr:rowOff>95250</xdr:rowOff>
    </xdr:to>
    <xdr:sp macro="" textlink="">
      <xdr:nvSpPr>
        <xdr:cNvPr id="27" name="角丸四角形 5"/>
        <xdr:cNvSpPr/>
      </xdr:nvSpPr>
      <xdr:spPr>
        <a:xfrm>
          <a:off x="1571625" y="1111567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153</xdr:row>
      <xdr:rowOff>76200</xdr:rowOff>
    </xdr:from>
    <xdr:to>
      <xdr:col>12</xdr:col>
      <xdr:colOff>241300</xdr:colOff>
      <xdr:row>155</xdr:row>
      <xdr:rowOff>12700</xdr:rowOff>
    </xdr:to>
    <xdr:sp macro="" textlink="">
      <xdr:nvSpPr>
        <xdr:cNvPr id="28" name="角丸四角形 27"/>
        <xdr:cNvSpPr/>
      </xdr:nvSpPr>
      <xdr:spPr>
        <a:xfrm>
          <a:off x="1495425" y="114585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5</xdr:col>
      <xdr:colOff>190500</xdr:colOff>
      <xdr:row>153</xdr:row>
      <xdr:rowOff>133350</xdr:rowOff>
    </xdr:from>
    <xdr:to>
      <xdr:col>6</xdr:col>
      <xdr:colOff>88900</xdr:colOff>
      <xdr:row>154</xdr:row>
      <xdr:rowOff>133350</xdr:rowOff>
    </xdr:to>
    <xdr:sp macro="" textlink="">
      <xdr:nvSpPr>
        <xdr:cNvPr id="29" name="角丸四角形 30"/>
        <xdr:cNvSpPr/>
      </xdr:nvSpPr>
      <xdr:spPr>
        <a:xfrm>
          <a:off x="1571625" y="1151572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155</xdr:row>
      <xdr:rowOff>101600</xdr:rowOff>
    </xdr:from>
    <xdr:to>
      <xdr:col>12</xdr:col>
      <xdr:colOff>241300</xdr:colOff>
      <xdr:row>157</xdr:row>
      <xdr:rowOff>38100</xdr:rowOff>
    </xdr:to>
    <xdr:sp macro="" textlink="">
      <xdr:nvSpPr>
        <xdr:cNvPr id="30" name="角丸四角形 29"/>
        <xdr:cNvSpPr/>
      </xdr:nvSpPr>
      <xdr:spPr>
        <a:xfrm>
          <a:off x="1495425" y="118459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5</xdr:col>
      <xdr:colOff>190500</xdr:colOff>
      <xdr:row>155</xdr:row>
      <xdr:rowOff>158750</xdr:rowOff>
    </xdr:from>
    <xdr:to>
      <xdr:col>6</xdr:col>
      <xdr:colOff>88900</xdr:colOff>
      <xdr:row>156</xdr:row>
      <xdr:rowOff>158750</xdr:rowOff>
    </xdr:to>
    <xdr:sp macro="" textlink="">
      <xdr:nvSpPr>
        <xdr:cNvPr id="31" name="角丸四角形 32"/>
        <xdr:cNvSpPr/>
      </xdr:nvSpPr>
      <xdr:spPr>
        <a:xfrm>
          <a:off x="1571625" y="1190307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157</xdr:row>
      <xdr:rowOff>127000</xdr:rowOff>
    </xdr:from>
    <xdr:to>
      <xdr:col>12</xdr:col>
      <xdr:colOff>241300</xdr:colOff>
      <xdr:row>159</xdr:row>
      <xdr:rowOff>63500</xdr:rowOff>
    </xdr:to>
    <xdr:sp macro="" textlink="">
      <xdr:nvSpPr>
        <xdr:cNvPr id="32" name="角丸四角形 31"/>
        <xdr:cNvSpPr/>
      </xdr:nvSpPr>
      <xdr:spPr>
        <a:xfrm>
          <a:off x="1495425" y="122332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5</xdr:col>
      <xdr:colOff>190500</xdr:colOff>
      <xdr:row>158</xdr:row>
      <xdr:rowOff>6350</xdr:rowOff>
    </xdr:from>
    <xdr:to>
      <xdr:col>6</xdr:col>
      <xdr:colOff>88900</xdr:colOff>
      <xdr:row>159</xdr:row>
      <xdr:rowOff>6350</xdr:rowOff>
    </xdr:to>
    <xdr:sp macro="" textlink="">
      <xdr:nvSpPr>
        <xdr:cNvPr id="33" name="角丸四角形 34"/>
        <xdr:cNvSpPr/>
      </xdr:nvSpPr>
      <xdr:spPr>
        <a:xfrm>
          <a:off x="1571625" y="122936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159</xdr:row>
      <xdr:rowOff>165100</xdr:rowOff>
    </xdr:from>
    <xdr:to>
      <xdr:col>12</xdr:col>
      <xdr:colOff>241300</xdr:colOff>
      <xdr:row>161</xdr:row>
      <xdr:rowOff>101600</xdr:rowOff>
    </xdr:to>
    <xdr:sp macro="" textlink="">
      <xdr:nvSpPr>
        <xdr:cNvPr id="34" name="角丸四角形 33"/>
        <xdr:cNvSpPr/>
      </xdr:nvSpPr>
      <xdr:spPr>
        <a:xfrm>
          <a:off x="1495425" y="126333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5</xdr:col>
      <xdr:colOff>190500</xdr:colOff>
      <xdr:row>160</xdr:row>
      <xdr:rowOff>44450</xdr:rowOff>
    </xdr:from>
    <xdr:to>
      <xdr:col>6</xdr:col>
      <xdr:colOff>88900</xdr:colOff>
      <xdr:row>161</xdr:row>
      <xdr:rowOff>44450</xdr:rowOff>
    </xdr:to>
    <xdr:sp macro="" textlink="">
      <xdr:nvSpPr>
        <xdr:cNvPr id="35" name="角丸四角形 36"/>
        <xdr:cNvSpPr/>
      </xdr:nvSpPr>
      <xdr:spPr>
        <a:xfrm>
          <a:off x="1571625" y="1269365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162</xdr:row>
      <xdr:rowOff>0</xdr:rowOff>
    </xdr:from>
    <xdr:to>
      <xdr:col>12</xdr:col>
      <xdr:colOff>241300</xdr:colOff>
      <xdr:row>163</xdr:row>
      <xdr:rowOff>114300</xdr:rowOff>
    </xdr:to>
    <xdr:sp macro="" textlink="">
      <xdr:nvSpPr>
        <xdr:cNvPr id="36" name="角丸四角形 35"/>
        <xdr:cNvSpPr/>
      </xdr:nvSpPr>
      <xdr:spPr>
        <a:xfrm>
          <a:off x="1495425" y="130111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5</xdr:col>
      <xdr:colOff>190500</xdr:colOff>
      <xdr:row>162</xdr:row>
      <xdr:rowOff>57150</xdr:rowOff>
    </xdr:from>
    <xdr:to>
      <xdr:col>6</xdr:col>
      <xdr:colOff>88900</xdr:colOff>
      <xdr:row>163</xdr:row>
      <xdr:rowOff>57150</xdr:rowOff>
    </xdr:to>
    <xdr:sp macro="" textlink="">
      <xdr:nvSpPr>
        <xdr:cNvPr id="37" name="角丸四角形 38"/>
        <xdr:cNvSpPr/>
      </xdr:nvSpPr>
      <xdr:spPr>
        <a:xfrm>
          <a:off x="1571625" y="130683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164</xdr:row>
      <xdr:rowOff>88900</xdr:rowOff>
    </xdr:from>
    <xdr:to>
      <xdr:col>12</xdr:col>
      <xdr:colOff>25400</xdr:colOff>
      <xdr:row>167</xdr:row>
      <xdr:rowOff>38100</xdr:rowOff>
    </xdr:to>
    <xdr:sp macro="" textlink="">
      <xdr:nvSpPr>
        <xdr:cNvPr id="38" name="角丸四角形 37"/>
        <xdr:cNvSpPr/>
      </xdr:nvSpPr>
      <xdr:spPr>
        <a:xfrm>
          <a:off x="2085975" y="13462000"/>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8</xdr:col>
      <xdr:colOff>266700</xdr:colOff>
      <xdr:row>164</xdr:row>
      <xdr:rowOff>127000</xdr:rowOff>
    </xdr:from>
    <xdr:to>
      <xdr:col>10</xdr:col>
      <xdr:colOff>165100</xdr:colOff>
      <xdr:row>166</xdr:row>
      <xdr:rowOff>12700</xdr:rowOff>
    </xdr:to>
    <xdr:sp macro="" textlink="">
      <xdr:nvSpPr>
        <xdr:cNvPr id="39" name="大かっこ 38"/>
        <xdr:cNvSpPr/>
      </xdr:nvSpPr>
      <xdr:spPr>
        <a:xfrm>
          <a:off x="2476500" y="13500100"/>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151</xdr:row>
      <xdr:rowOff>101600</xdr:rowOff>
    </xdr:from>
    <xdr:to>
      <xdr:col>14</xdr:col>
      <xdr:colOff>50800</xdr:colOff>
      <xdr:row>152</xdr:row>
      <xdr:rowOff>88900</xdr:rowOff>
    </xdr:to>
    <xdr:sp macro="" textlink="">
      <xdr:nvSpPr>
        <xdr:cNvPr id="40" name="円/楕円 39"/>
        <xdr:cNvSpPr/>
      </xdr:nvSpPr>
      <xdr:spPr>
        <a:xfrm>
          <a:off x="3756025" y="111220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153</xdr:row>
      <xdr:rowOff>139700</xdr:rowOff>
    </xdr:from>
    <xdr:to>
      <xdr:col>14</xdr:col>
      <xdr:colOff>50800</xdr:colOff>
      <xdr:row>154</xdr:row>
      <xdr:rowOff>127000</xdr:rowOff>
    </xdr:to>
    <xdr:sp macro="" textlink="">
      <xdr:nvSpPr>
        <xdr:cNvPr id="41" name="円/楕円 40"/>
        <xdr:cNvSpPr/>
      </xdr:nvSpPr>
      <xdr:spPr>
        <a:xfrm>
          <a:off x="3756025" y="11522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155</xdr:row>
      <xdr:rowOff>165100</xdr:rowOff>
    </xdr:from>
    <xdr:to>
      <xdr:col>14</xdr:col>
      <xdr:colOff>50800</xdr:colOff>
      <xdr:row>156</xdr:row>
      <xdr:rowOff>152400</xdr:rowOff>
    </xdr:to>
    <xdr:sp macro="" textlink="">
      <xdr:nvSpPr>
        <xdr:cNvPr id="42" name="円/楕円 41"/>
        <xdr:cNvSpPr/>
      </xdr:nvSpPr>
      <xdr:spPr>
        <a:xfrm>
          <a:off x="3756025" y="11909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158</xdr:row>
      <xdr:rowOff>12700</xdr:rowOff>
    </xdr:from>
    <xdr:to>
      <xdr:col>14</xdr:col>
      <xdr:colOff>50800</xdr:colOff>
      <xdr:row>159</xdr:row>
      <xdr:rowOff>0</xdr:rowOff>
    </xdr:to>
    <xdr:sp macro="" textlink="">
      <xdr:nvSpPr>
        <xdr:cNvPr id="43" name="円/楕円 42"/>
        <xdr:cNvSpPr/>
      </xdr:nvSpPr>
      <xdr:spPr>
        <a:xfrm>
          <a:off x="3756025" y="122999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160</xdr:row>
      <xdr:rowOff>50800</xdr:rowOff>
    </xdr:from>
    <xdr:to>
      <xdr:col>14</xdr:col>
      <xdr:colOff>50800</xdr:colOff>
      <xdr:row>161</xdr:row>
      <xdr:rowOff>38100</xdr:rowOff>
    </xdr:to>
    <xdr:sp macro="" textlink="">
      <xdr:nvSpPr>
        <xdr:cNvPr id="44" name="円/楕円 43"/>
        <xdr:cNvSpPr/>
      </xdr:nvSpPr>
      <xdr:spPr>
        <a:xfrm>
          <a:off x="3756025" y="127000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162</xdr:row>
      <xdr:rowOff>63500</xdr:rowOff>
    </xdr:from>
    <xdr:to>
      <xdr:col>14</xdr:col>
      <xdr:colOff>50800</xdr:colOff>
      <xdr:row>163</xdr:row>
      <xdr:rowOff>50800</xdr:rowOff>
    </xdr:to>
    <xdr:sp macro="" textlink="">
      <xdr:nvSpPr>
        <xdr:cNvPr id="45" name="円/楕円 44"/>
        <xdr:cNvSpPr/>
      </xdr:nvSpPr>
      <xdr:spPr>
        <a:xfrm>
          <a:off x="3756025" y="130746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241300</xdr:colOff>
      <xdr:row>144</xdr:row>
      <xdr:rowOff>63500</xdr:rowOff>
    </xdr:from>
    <xdr:to>
      <xdr:col>26</xdr:col>
      <xdr:colOff>203200</xdr:colOff>
      <xdr:row>169</xdr:row>
      <xdr:rowOff>165100</xdr:rowOff>
    </xdr:to>
    <xdr:sp macro="" textlink="">
      <xdr:nvSpPr>
        <xdr:cNvPr id="46" name="正方形/長方形 45"/>
        <xdr:cNvSpPr/>
      </xdr:nvSpPr>
      <xdr:spPr>
        <a:xfrm>
          <a:off x="4660900" y="9817100"/>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254000</xdr:colOff>
      <xdr:row>145</xdr:row>
      <xdr:rowOff>139700</xdr:rowOff>
    </xdr:from>
    <xdr:to>
      <xdr:col>26</xdr:col>
      <xdr:colOff>177800</xdr:colOff>
      <xdr:row>150</xdr:row>
      <xdr:rowOff>38100</xdr:rowOff>
    </xdr:to>
    <xdr:sp macro="" textlink="">
      <xdr:nvSpPr>
        <xdr:cNvPr id="47" name="正方形/長方形 46"/>
        <xdr:cNvSpPr/>
      </xdr:nvSpPr>
      <xdr:spPr>
        <a:xfrm>
          <a:off x="4673600" y="10074275"/>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139700</xdr:colOff>
      <xdr:row>146</xdr:row>
      <xdr:rowOff>0</xdr:rowOff>
    </xdr:from>
    <xdr:to>
      <xdr:col>23</xdr:col>
      <xdr:colOff>63500</xdr:colOff>
      <xdr:row>147</xdr:row>
      <xdr:rowOff>25400</xdr:rowOff>
    </xdr:to>
    <xdr:sp macro="" textlink="">
      <xdr:nvSpPr>
        <xdr:cNvPr id="48" name="角丸四角形 47"/>
        <xdr:cNvSpPr/>
      </xdr:nvSpPr>
      <xdr:spPr>
        <a:xfrm>
          <a:off x="5664200" y="10115550"/>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17</xdr:col>
      <xdr:colOff>50800</xdr:colOff>
      <xdr:row>151</xdr:row>
      <xdr:rowOff>38100</xdr:rowOff>
    </xdr:from>
    <xdr:to>
      <xdr:col>24</xdr:col>
      <xdr:colOff>177800</xdr:colOff>
      <xdr:row>152</xdr:row>
      <xdr:rowOff>152400</xdr:rowOff>
    </xdr:to>
    <xdr:sp macro="" textlink="">
      <xdr:nvSpPr>
        <xdr:cNvPr id="49" name="角丸四角形 48"/>
        <xdr:cNvSpPr/>
      </xdr:nvSpPr>
      <xdr:spPr>
        <a:xfrm>
          <a:off x="4746625" y="1105852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17</xdr:col>
      <xdr:colOff>127000</xdr:colOff>
      <xdr:row>151</xdr:row>
      <xdr:rowOff>95250</xdr:rowOff>
    </xdr:from>
    <xdr:to>
      <xdr:col>18</xdr:col>
      <xdr:colOff>25400</xdr:colOff>
      <xdr:row>152</xdr:row>
      <xdr:rowOff>95250</xdr:rowOff>
    </xdr:to>
    <xdr:sp macro="" textlink="">
      <xdr:nvSpPr>
        <xdr:cNvPr id="50" name="角丸四角形 49"/>
        <xdr:cNvSpPr/>
      </xdr:nvSpPr>
      <xdr:spPr>
        <a:xfrm>
          <a:off x="4822825" y="111156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153</xdr:row>
      <xdr:rowOff>76200</xdr:rowOff>
    </xdr:from>
    <xdr:to>
      <xdr:col>24</xdr:col>
      <xdr:colOff>177800</xdr:colOff>
      <xdr:row>155</xdr:row>
      <xdr:rowOff>12700</xdr:rowOff>
    </xdr:to>
    <xdr:sp macro="" textlink="">
      <xdr:nvSpPr>
        <xdr:cNvPr id="51" name="角丸四角形 50"/>
        <xdr:cNvSpPr/>
      </xdr:nvSpPr>
      <xdr:spPr>
        <a:xfrm>
          <a:off x="4746625" y="114585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17</xdr:col>
      <xdr:colOff>127000</xdr:colOff>
      <xdr:row>153</xdr:row>
      <xdr:rowOff>133350</xdr:rowOff>
    </xdr:from>
    <xdr:to>
      <xdr:col>18</xdr:col>
      <xdr:colOff>25400</xdr:colOff>
      <xdr:row>154</xdr:row>
      <xdr:rowOff>133350</xdr:rowOff>
    </xdr:to>
    <xdr:sp macro="" textlink="">
      <xdr:nvSpPr>
        <xdr:cNvPr id="52" name="角丸四角形 51"/>
        <xdr:cNvSpPr/>
      </xdr:nvSpPr>
      <xdr:spPr>
        <a:xfrm>
          <a:off x="4822825" y="11515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155</xdr:row>
      <xdr:rowOff>101600</xdr:rowOff>
    </xdr:from>
    <xdr:to>
      <xdr:col>24</xdr:col>
      <xdr:colOff>177800</xdr:colOff>
      <xdr:row>157</xdr:row>
      <xdr:rowOff>38100</xdr:rowOff>
    </xdr:to>
    <xdr:sp macro="" textlink="">
      <xdr:nvSpPr>
        <xdr:cNvPr id="53" name="角丸四角形 52"/>
        <xdr:cNvSpPr/>
      </xdr:nvSpPr>
      <xdr:spPr>
        <a:xfrm>
          <a:off x="4746625" y="118459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17</xdr:col>
      <xdr:colOff>127000</xdr:colOff>
      <xdr:row>155</xdr:row>
      <xdr:rowOff>158750</xdr:rowOff>
    </xdr:from>
    <xdr:to>
      <xdr:col>18</xdr:col>
      <xdr:colOff>25400</xdr:colOff>
      <xdr:row>156</xdr:row>
      <xdr:rowOff>158750</xdr:rowOff>
    </xdr:to>
    <xdr:sp macro="" textlink="">
      <xdr:nvSpPr>
        <xdr:cNvPr id="54" name="角丸四角形 53"/>
        <xdr:cNvSpPr/>
      </xdr:nvSpPr>
      <xdr:spPr>
        <a:xfrm>
          <a:off x="4822825" y="11903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157</xdr:row>
      <xdr:rowOff>127000</xdr:rowOff>
    </xdr:from>
    <xdr:to>
      <xdr:col>24</xdr:col>
      <xdr:colOff>177800</xdr:colOff>
      <xdr:row>159</xdr:row>
      <xdr:rowOff>63500</xdr:rowOff>
    </xdr:to>
    <xdr:sp macro="" textlink="">
      <xdr:nvSpPr>
        <xdr:cNvPr id="55" name="角丸四角形 54"/>
        <xdr:cNvSpPr/>
      </xdr:nvSpPr>
      <xdr:spPr>
        <a:xfrm>
          <a:off x="4746625" y="122332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17</xdr:col>
      <xdr:colOff>127000</xdr:colOff>
      <xdr:row>158</xdr:row>
      <xdr:rowOff>6350</xdr:rowOff>
    </xdr:from>
    <xdr:to>
      <xdr:col>18</xdr:col>
      <xdr:colOff>25400</xdr:colOff>
      <xdr:row>159</xdr:row>
      <xdr:rowOff>6350</xdr:rowOff>
    </xdr:to>
    <xdr:sp macro="" textlink="">
      <xdr:nvSpPr>
        <xdr:cNvPr id="56" name="角丸四角形 55"/>
        <xdr:cNvSpPr/>
      </xdr:nvSpPr>
      <xdr:spPr>
        <a:xfrm>
          <a:off x="4822825" y="122936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159</xdr:row>
      <xdr:rowOff>165100</xdr:rowOff>
    </xdr:from>
    <xdr:to>
      <xdr:col>24</xdr:col>
      <xdr:colOff>177800</xdr:colOff>
      <xdr:row>161</xdr:row>
      <xdr:rowOff>101600</xdr:rowOff>
    </xdr:to>
    <xdr:sp macro="" textlink="">
      <xdr:nvSpPr>
        <xdr:cNvPr id="57" name="角丸四角形 56"/>
        <xdr:cNvSpPr/>
      </xdr:nvSpPr>
      <xdr:spPr>
        <a:xfrm>
          <a:off x="4746625" y="126333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17</xdr:col>
      <xdr:colOff>127000</xdr:colOff>
      <xdr:row>160</xdr:row>
      <xdr:rowOff>44450</xdr:rowOff>
    </xdr:from>
    <xdr:to>
      <xdr:col>18</xdr:col>
      <xdr:colOff>25400</xdr:colOff>
      <xdr:row>161</xdr:row>
      <xdr:rowOff>44450</xdr:rowOff>
    </xdr:to>
    <xdr:sp macro="" textlink="">
      <xdr:nvSpPr>
        <xdr:cNvPr id="58" name="角丸四角形 57"/>
        <xdr:cNvSpPr/>
      </xdr:nvSpPr>
      <xdr:spPr>
        <a:xfrm>
          <a:off x="4822825" y="126936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162</xdr:row>
      <xdr:rowOff>0</xdr:rowOff>
    </xdr:from>
    <xdr:to>
      <xdr:col>24</xdr:col>
      <xdr:colOff>177800</xdr:colOff>
      <xdr:row>163</xdr:row>
      <xdr:rowOff>114300</xdr:rowOff>
    </xdr:to>
    <xdr:sp macro="" textlink="">
      <xdr:nvSpPr>
        <xdr:cNvPr id="59" name="角丸四角形 58"/>
        <xdr:cNvSpPr/>
      </xdr:nvSpPr>
      <xdr:spPr>
        <a:xfrm>
          <a:off x="4746625" y="130111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17</xdr:col>
      <xdr:colOff>127000</xdr:colOff>
      <xdr:row>162</xdr:row>
      <xdr:rowOff>57150</xdr:rowOff>
    </xdr:from>
    <xdr:to>
      <xdr:col>18</xdr:col>
      <xdr:colOff>25400</xdr:colOff>
      <xdr:row>163</xdr:row>
      <xdr:rowOff>57150</xdr:rowOff>
    </xdr:to>
    <xdr:sp macro="" textlink="">
      <xdr:nvSpPr>
        <xdr:cNvPr id="60" name="角丸四角形 59"/>
        <xdr:cNvSpPr/>
      </xdr:nvSpPr>
      <xdr:spPr>
        <a:xfrm>
          <a:off x="4822825" y="130683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88900</xdr:colOff>
      <xdr:row>164</xdr:row>
      <xdr:rowOff>88900</xdr:rowOff>
    </xdr:from>
    <xdr:to>
      <xdr:col>23</xdr:col>
      <xdr:colOff>241300</xdr:colOff>
      <xdr:row>167</xdr:row>
      <xdr:rowOff>38100</xdr:rowOff>
    </xdr:to>
    <xdr:sp macro="" textlink="">
      <xdr:nvSpPr>
        <xdr:cNvPr id="61" name="角丸四角形 60"/>
        <xdr:cNvSpPr/>
      </xdr:nvSpPr>
      <xdr:spPr>
        <a:xfrm>
          <a:off x="5337175" y="13462000"/>
          <a:ext cx="1257300"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20</xdr:col>
      <xdr:colOff>203200</xdr:colOff>
      <xdr:row>164</xdr:row>
      <xdr:rowOff>127000</xdr:rowOff>
    </xdr:from>
    <xdr:to>
      <xdr:col>22</xdr:col>
      <xdr:colOff>101600</xdr:colOff>
      <xdr:row>166</xdr:row>
      <xdr:rowOff>12700</xdr:rowOff>
    </xdr:to>
    <xdr:sp macro="" textlink="">
      <xdr:nvSpPr>
        <xdr:cNvPr id="62" name="大かっこ 61"/>
        <xdr:cNvSpPr/>
      </xdr:nvSpPr>
      <xdr:spPr>
        <a:xfrm>
          <a:off x="5727700" y="13500100"/>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151</xdr:row>
      <xdr:rowOff>101600</xdr:rowOff>
    </xdr:from>
    <xdr:to>
      <xdr:col>25</xdr:col>
      <xdr:colOff>266700</xdr:colOff>
      <xdr:row>152</xdr:row>
      <xdr:rowOff>88900</xdr:rowOff>
    </xdr:to>
    <xdr:sp macro="" textlink="">
      <xdr:nvSpPr>
        <xdr:cNvPr id="63" name="円/楕円 62"/>
        <xdr:cNvSpPr/>
      </xdr:nvSpPr>
      <xdr:spPr>
        <a:xfrm>
          <a:off x="7007225" y="111220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153</xdr:row>
      <xdr:rowOff>139700</xdr:rowOff>
    </xdr:from>
    <xdr:to>
      <xdr:col>25</xdr:col>
      <xdr:colOff>266700</xdr:colOff>
      <xdr:row>154</xdr:row>
      <xdr:rowOff>127000</xdr:rowOff>
    </xdr:to>
    <xdr:sp macro="" textlink="">
      <xdr:nvSpPr>
        <xdr:cNvPr id="64" name="円/楕円 63"/>
        <xdr:cNvSpPr/>
      </xdr:nvSpPr>
      <xdr:spPr>
        <a:xfrm>
          <a:off x="7007225" y="11522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155</xdr:row>
      <xdr:rowOff>165100</xdr:rowOff>
    </xdr:from>
    <xdr:to>
      <xdr:col>25</xdr:col>
      <xdr:colOff>266700</xdr:colOff>
      <xdr:row>156</xdr:row>
      <xdr:rowOff>152400</xdr:rowOff>
    </xdr:to>
    <xdr:sp macro="" textlink="">
      <xdr:nvSpPr>
        <xdr:cNvPr id="65" name="円/楕円 64"/>
        <xdr:cNvSpPr/>
      </xdr:nvSpPr>
      <xdr:spPr>
        <a:xfrm>
          <a:off x="7007225" y="11909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158</xdr:row>
      <xdr:rowOff>12700</xdr:rowOff>
    </xdr:from>
    <xdr:to>
      <xdr:col>25</xdr:col>
      <xdr:colOff>266700</xdr:colOff>
      <xdr:row>159</xdr:row>
      <xdr:rowOff>0</xdr:rowOff>
    </xdr:to>
    <xdr:sp macro="" textlink="">
      <xdr:nvSpPr>
        <xdr:cNvPr id="66" name="円/楕円 65"/>
        <xdr:cNvSpPr/>
      </xdr:nvSpPr>
      <xdr:spPr>
        <a:xfrm>
          <a:off x="7007225" y="122999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160</xdr:row>
      <xdr:rowOff>50800</xdr:rowOff>
    </xdr:from>
    <xdr:to>
      <xdr:col>25</xdr:col>
      <xdr:colOff>266700</xdr:colOff>
      <xdr:row>161</xdr:row>
      <xdr:rowOff>38100</xdr:rowOff>
    </xdr:to>
    <xdr:sp macro="" textlink="">
      <xdr:nvSpPr>
        <xdr:cNvPr id="67" name="円/楕円 66"/>
        <xdr:cNvSpPr/>
      </xdr:nvSpPr>
      <xdr:spPr>
        <a:xfrm>
          <a:off x="7007225" y="127000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162</xdr:row>
      <xdr:rowOff>63500</xdr:rowOff>
    </xdr:from>
    <xdr:to>
      <xdr:col>25</xdr:col>
      <xdr:colOff>266700</xdr:colOff>
      <xdr:row>163</xdr:row>
      <xdr:rowOff>50800</xdr:rowOff>
    </xdr:to>
    <xdr:sp macro="" textlink="">
      <xdr:nvSpPr>
        <xdr:cNvPr id="68" name="円/楕円 67"/>
        <xdr:cNvSpPr/>
      </xdr:nvSpPr>
      <xdr:spPr>
        <a:xfrm>
          <a:off x="7007225" y="130746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139700</xdr:colOff>
      <xdr:row>144</xdr:row>
      <xdr:rowOff>63500</xdr:rowOff>
    </xdr:from>
    <xdr:to>
      <xdr:col>38</xdr:col>
      <xdr:colOff>101600</xdr:colOff>
      <xdr:row>169</xdr:row>
      <xdr:rowOff>165100</xdr:rowOff>
    </xdr:to>
    <xdr:sp macro="" textlink="">
      <xdr:nvSpPr>
        <xdr:cNvPr id="69" name="正方形/長方形 68"/>
        <xdr:cNvSpPr/>
      </xdr:nvSpPr>
      <xdr:spPr>
        <a:xfrm>
          <a:off x="7874000" y="9817100"/>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152400</xdr:colOff>
      <xdr:row>145</xdr:row>
      <xdr:rowOff>139700</xdr:rowOff>
    </xdr:from>
    <xdr:to>
      <xdr:col>38</xdr:col>
      <xdr:colOff>76200</xdr:colOff>
      <xdr:row>150</xdr:row>
      <xdr:rowOff>38100</xdr:rowOff>
    </xdr:to>
    <xdr:sp macro="" textlink="">
      <xdr:nvSpPr>
        <xdr:cNvPr id="70" name="正方形/長方形 69"/>
        <xdr:cNvSpPr/>
      </xdr:nvSpPr>
      <xdr:spPr>
        <a:xfrm>
          <a:off x="7886700" y="10074275"/>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38100</xdr:colOff>
      <xdr:row>146</xdr:row>
      <xdr:rowOff>0</xdr:rowOff>
    </xdr:from>
    <xdr:to>
      <xdr:col>34</xdr:col>
      <xdr:colOff>241300</xdr:colOff>
      <xdr:row>147</xdr:row>
      <xdr:rowOff>25400</xdr:rowOff>
    </xdr:to>
    <xdr:sp macro="" textlink="">
      <xdr:nvSpPr>
        <xdr:cNvPr id="71" name="角丸四角形 70"/>
        <xdr:cNvSpPr/>
      </xdr:nvSpPr>
      <xdr:spPr>
        <a:xfrm>
          <a:off x="8877300" y="10115550"/>
          <a:ext cx="755650"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28</xdr:col>
      <xdr:colOff>228600</xdr:colOff>
      <xdr:row>151</xdr:row>
      <xdr:rowOff>38100</xdr:rowOff>
    </xdr:from>
    <xdr:to>
      <xdr:col>36</xdr:col>
      <xdr:colOff>76200</xdr:colOff>
      <xdr:row>152</xdr:row>
      <xdr:rowOff>152400</xdr:rowOff>
    </xdr:to>
    <xdr:sp macro="" textlink="">
      <xdr:nvSpPr>
        <xdr:cNvPr id="72" name="角丸四角形 71"/>
        <xdr:cNvSpPr/>
      </xdr:nvSpPr>
      <xdr:spPr>
        <a:xfrm>
          <a:off x="7962900" y="11058525"/>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29</xdr:col>
      <xdr:colOff>25400</xdr:colOff>
      <xdr:row>151</xdr:row>
      <xdr:rowOff>95250</xdr:rowOff>
    </xdr:from>
    <xdr:to>
      <xdr:col>29</xdr:col>
      <xdr:colOff>203200</xdr:colOff>
      <xdr:row>152</xdr:row>
      <xdr:rowOff>95250</xdr:rowOff>
    </xdr:to>
    <xdr:sp macro="" textlink="">
      <xdr:nvSpPr>
        <xdr:cNvPr id="73" name="角丸四角形 72"/>
        <xdr:cNvSpPr/>
      </xdr:nvSpPr>
      <xdr:spPr>
        <a:xfrm>
          <a:off x="8035925" y="1111567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153</xdr:row>
      <xdr:rowOff>76200</xdr:rowOff>
    </xdr:from>
    <xdr:to>
      <xdr:col>36</xdr:col>
      <xdr:colOff>76200</xdr:colOff>
      <xdr:row>155</xdr:row>
      <xdr:rowOff>12700</xdr:rowOff>
    </xdr:to>
    <xdr:sp macro="" textlink="">
      <xdr:nvSpPr>
        <xdr:cNvPr id="74" name="角丸四角形 73"/>
        <xdr:cNvSpPr/>
      </xdr:nvSpPr>
      <xdr:spPr>
        <a:xfrm>
          <a:off x="7962900" y="1145857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29</xdr:col>
      <xdr:colOff>25400</xdr:colOff>
      <xdr:row>153</xdr:row>
      <xdr:rowOff>133350</xdr:rowOff>
    </xdr:from>
    <xdr:to>
      <xdr:col>29</xdr:col>
      <xdr:colOff>203200</xdr:colOff>
      <xdr:row>154</xdr:row>
      <xdr:rowOff>133350</xdr:rowOff>
    </xdr:to>
    <xdr:sp macro="" textlink="">
      <xdr:nvSpPr>
        <xdr:cNvPr id="75" name="角丸四角形 74"/>
        <xdr:cNvSpPr/>
      </xdr:nvSpPr>
      <xdr:spPr>
        <a:xfrm>
          <a:off x="8035925" y="1151572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155</xdr:row>
      <xdr:rowOff>101600</xdr:rowOff>
    </xdr:from>
    <xdr:to>
      <xdr:col>36</xdr:col>
      <xdr:colOff>76200</xdr:colOff>
      <xdr:row>157</xdr:row>
      <xdr:rowOff>38100</xdr:rowOff>
    </xdr:to>
    <xdr:sp macro="" textlink="">
      <xdr:nvSpPr>
        <xdr:cNvPr id="76" name="角丸四角形 75"/>
        <xdr:cNvSpPr/>
      </xdr:nvSpPr>
      <xdr:spPr>
        <a:xfrm>
          <a:off x="7962900" y="1184592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29</xdr:col>
      <xdr:colOff>25400</xdr:colOff>
      <xdr:row>155</xdr:row>
      <xdr:rowOff>158750</xdr:rowOff>
    </xdr:from>
    <xdr:to>
      <xdr:col>29</xdr:col>
      <xdr:colOff>203200</xdr:colOff>
      <xdr:row>156</xdr:row>
      <xdr:rowOff>158750</xdr:rowOff>
    </xdr:to>
    <xdr:sp macro="" textlink="">
      <xdr:nvSpPr>
        <xdr:cNvPr id="77" name="角丸四角形 76"/>
        <xdr:cNvSpPr/>
      </xdr:nvSpPr>
      <xdr:spPr>
        <a:xfrm>
          <a:off x="8035925" y="1190307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157</xdr:row>
      <xdr:rowOff>127000</xdr:rowOff>
    </xdr:from>
    <xdr:to>
      <xdr:col>36</xdr:col>
      <xdr:colOff>76200</xdr:colOff>
      <xdr:row>159</xdr:row>
      <xdr:rowOff>63500</xdr:rowOff>
    </xdr:to>
    <xdr:sp macro="" textlink="">
      <xdr:nvSpPr>
        <xdr:cNvPr id="78" name="角丸四角形 77"/>
        <xdr:cNvSpPr/>
      </xdr:nvSpPr>
      <xdr:spPr>
        <a:xfrm>
          <a:off x="7962900" y="1223327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29</xdr:col>
      <xdr:colOff>25400</xdr:colOff>
      <xdr:row>158</xdr:row>
      <xdr:rowOff>6350</xdr:rowOff>
    </xdr:from>
    <xdr:to>
      <xdr:col>29</xdr:col>
      <xdr:colOff>203200</xdr:colOff>
      <xdr:row>159</xdr:row>
      <xdr:rowOff>6350</xdr:rowOff>
    </xdr:to>
    <xdr:sp macro="" textlink="">
      <xdr:nvSpPr>
        <xdr:cNvPr id="79" name="角丸四角形 78"/>
        <xdr:cNvSpPr/>
      </xdr:nvSpPr>
      <xdr:spPr>
        <a:xfrm>
          <a:off x="8035925" y="122936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159</xdr:row>
      <xdr:rowOff>165100</xdr:rowOff>
    </xdr:from>
    <xdr:to>
      <xdr:col>36</xdr:col>
      <xdr:colOff>76200</xdr:colOff>
      <xdr:row>161</xdr:row>
      <xdr:rowOff>101600</xdr:rowOff>
    </xdr:to>
    <xdr:sp macro="" textlink="">
      <xdr:nvSpPr>
        <xdr:cNvPr id="80" name="角丸四角形 79"/>
        <xdr:cNvSpPr/>
      </xdr:nvSpPr>
      <xdr:spPr>
        <a:xfrm>
          <a:off x="7962900" y="12633325"/>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29</xdr:col>
      <xdr:colOff>25400</xdr:colOff>
      <xdr:row>160</xdr:row>
      <xdr:rowOff>44450</xdr:rowOff>
    </xdr:from>
    <xdr:to>
      <xdr:col>29</xdr:col>
      <xdr:colOff>203200</xdr:colOff>
      <xdr:row>161</xdr:row>
      <xdr:rowOff>44450</xdr:rowOff>
    </xdr:to>
    <xdr:sp macro="" textlink="">
      <xdr:nvSpPr>
        <xdr:cNvPr id="81" name="角丸四角形 80"/>
        <xdr:cNvSpPr/>
      </xdr:nvSpPr>
      <xdr:spPr>
        <a:xfrm>
          <a:off x="8035925" y="1269365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162</xdr:row>
      <xdr:rowOff>0</xdr:rowOff>
    </xdr:from>
    <xdr:to>
      <xdr:col>36</xdr:col>
      <xdr:colOff>76200</xdr:colOff>
      <xdr:row>163</xdr:row>
      <xdr:rowOff>114300</xdr:rowOff>
    </xdr:to>
    <xdr:sp macro="" textlink="">
      <xdr:nvSpPr>
        <xdr:cNvPr id="82" name="角丸四角形 81"/>
        <xdr:cNvSpPr/>
      </xdr:nvSpPr>
      <xdr:spPr>
        <a:xfrm>
          <a:off x="7962900" y="13011150"/>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29</xdr:col>
      <xdr:colOff>25400</xdr:colOff>
      <xdr:row>162</xdr:row>
      <xdr:rowOff>57150</xdr:rowOff>
    </xdr:from>
    <xdr:to>
      <xdr:col>29</xdr:col>
      <xdr:colOff>203200</xdr:colOff>
      <xdr:row>163</xdr:row>
      <xdr:rowOff>57150</xdr:rowOff>
    </xdr:to>
    <xdr:sp macro="" textlink="">
      <xdr:nvSpPr>
        <xdr:cNvPr id="83" name="角丸四角形 82"/>
        <xdr:cNvSpPr/>
      </xdr:nvSpPr>
      <xdr:spPr>
        <a:xfrm>
          <a:off x="8035925" y="130683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266700</xdr:colOff>
      <xdr:row>164</xdr:row>
      <xdr:rowOff>88900</xdr:rowOff>
    </xdr:from>
    <xdr:to>
      <xdr:col>35</xdr:col>
      <xdr:colOff>139700</xdr:colOff>
      <xdr:row>167</xdr:row>
      <xdr:rowOff>38100</xdr:rowOff>
    </xdr:to>
    <xdr:sp macro="" textlink="">
      <xdr:nvSpPr>
        <xdr:cNvPr id="84" name="角丸四角形 83"/>
        <xdr:cNvSpPr/>
      </xdr:nvSpPr>
      <xdr:spPr>
        <a:xfrm>
          <a:off x="8553450" y="13462000"/>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32</xdr:col>
      <xdr:colOff>101600</xdr:colOff>
      <xdr:row>164</xdr:row>
      <xdr:rowOff>127000</xdr:rowOff>
    </xdr:from>
    <xdr:to>
      <xdr:col>34</xdr:col>
      <xdr:colOff>0</xdr:colOff>
      <xdr:row>166</xdr:row>
      <xdr:rowOff>12700</xdr:rowOff>
    </xdr:to>
    <xdr:sp macro="" textlink="">
      <xdr:nvSpPr>
        <xdr:cNvPr id="85" name="大かっこ 84"/>
        <xdr:cNvSpPr/>
      </xdr:nvSpPr>
      <xdr:spPr>
        <a:xfrm>
          <a:off x="8940800" y="13500100"/>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151</xdr:row>
      <xdr:rowOff>101600</xdr:rowOff>
    </xdr:from>
    <xdr:to>
      <xdr:col>37</xdr:col>
      <xdr:colOff>165100</xdr:colOff>
      <xdr:row>152</xdr:row>
      <xdr:rowOff>88900</xdr:rowOff>
    </xdr:to>
    <xdr:sp macro="" textlink="">
      <xdr:nvSpPr>
        <xdr:cNvPr id="86" name="円/楕円 85"/>
        <xdr:cNvSpPr/>
      </xdr:nvSpPr>
      <xdr:spPr>
        <a:xfrm>
          <a:off x="10220325" y="111220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153</xdr:row>
      <xdr:rowOff>139700</xdr:rowOff>
    </xdr:from>
    <xdr:to>
      <xdr:col>37</xdr:col>
      <xdr:colOff>165100</xdr:colOff>
      <xdr:row>154</xdr:row>
      <xdr:rowOff>127000</xdr:rowOff>
    </xdr:to>
    <xdr:sp macro="" textlink="">
      <xdr:nvSpPr>
        <xdr:cNvPr id="87" name="円/楕円 86"/>
        <xdr:cNvSpPr/>
      </xdr:nvSpPr>
      <xdr:spPr>
        <a:xfrm>
          <a:off x="10220325" y="11522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155</xdr:row>
      <xdr:rowOff>165100</xdr:rowOff>
    </xdr:from>
    <xdr:to>
      <xdr:col>37</xdr:col>
      <xdr:colOff>165100</xdr:colOff>
      <xdr:row>156</xdr:row>
      <xdr:rowOff>152400</xdr:rowOff>
    </xdr:to>
    <xdr:sp macro="" textlink="">
      <xdr:nvSpPr>
        <xdr:cNvPr id="88" name="円/楕円 87"/>
        <xdr:cNvSpPr/>
      </xdr:nvSpPr>
      <xdr:spPr>
        <a:xfrm>
          <a:off x="10220325" y="11909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158</xdr:row>
      <xdr:rowOff>12700</xdr:rowOff>
    </xdr:from>
    <xdr:to>
      <xdr:col>37</xdr:col>
      <xdr:colOff>165100</xdr:colOff>
      <xdr:row>159</xdr:row>
      <xdr:rowOff>0</xdr:rowOff>
    </xdr:to>
    <xdr:sp macro="" textlink="">
      <xdr:nvSpPr>
        <xdr:cNvPr id="89" name="円/楕円 88"/>
        <xdr:cNvSpPr/>
      </xdr:nvSpPr>
      <xdr:spPr>
        <a:xfrm>
          <a:off x="10220325" y="122999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160</xdr:row>
      <xdr:rowOff>50800</xdr:rowOff>
    </xdr:from>
    <xdr:to>
      <xdr:col>37</xdr:col>
      <xdr:colOff>165100</xdr:colOff>
      <xdr:row>161</xdr:row>
      <xdr:rowOff>38100</xdr:rowOff>
    </xdr:to>
    <xdr:sp macro="" textlink="">
      <xdr:nvSpPr>
        <xdr:cNvPr id="90" name="円/楕円 89"/>
        <xdr:cNvSpPr/>
      </xdr:nvSpPr>
      <xdr:spPr>
        <a:xfrm>
          <a:off x="10220325" y="127000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162</xdr:row>
      <xdr:rowOff>63500</xdr:rowOff>
    </xdr:from>
    <xdr:to>
      <xdr:col>37</xdr:col>
      <xdr:colOff>165100</xdr:colOff>
      <xdr:row>163</xdr:row>
      <xdr:rowOff>50800</xdr:rowOff>
    </xdr:to>
    <xdr:sp macro="" textlink="">
      <xdr:nvSpPr>
        <xdr:cNvPr id="91" name="円/楕円 90"/>
        <xdr:cNvSpPr/>
      </xdr:nvSpPr>
      <xdr:spPr>
        <a:xfrm>
          <a:off x="10220325" y="130746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38100</xdr:colOff>
      <xdr:row>144</xdr:row>
      <xdr:rowOff>63500</xdr:rowOff>
    </xdr:from>
    <xdr:to>
      <xdr:col>50</xdr:col>
      <xdr:colOff>0</xdr:colOff>
      <xdr:row>169</xdr:row>
      <xdr:rowOff>165100</xdr:rowOff>
    </xdr:to>
    <xdr:sp macro="" textlink="">
      <xdr:nvSpPr>
        <xdr:cNvPr id="92" name="正方形/長方形 91"/>
        <xdr:cNvSpPr/>
      </xdr:nvSpPr>
      <xdr:spPr>
        <a:xfrm>
          <a:off x="11087100" y="9817100"/>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50800</xdr:colOff>
      <xdr:row>145</xdr:row>
      <xdr:rowOff>139700</xdr:rowOff>
    </xdr:from>
    <xdr:to>
      <xdr:col>49</xdr:col>
      <xdr:colOff>254000</xdr:colOff>
      <xdr:row>150</xdr:row>
      <xdr:rowOff>38100</xdr:rowOff>
    </xdr:to>
    <xdr:sp macro="" textlink="">
      <xdr:nvSpPr>
        <xdr:cNvPr id="93" name="正方形/長方形 92"/>
        <xdr:cNvSpPr/>
      </xdr:nvSpPr>
      <xdr:spPr>
        <a:xfrm>
          <a:off x="11099800" y="10074275"/>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215900</xdr:colOff>
      <xdr:row>146</xdr:row>
      <xdr:rowOff>0</xdr:rowOff>
    </xdr:from>
    <xdr:to>
      <xdr:col>46</xdr:col>
      <xdr:colOff>139700</xdr:colOff>
      <xdr:row>147</xdr:row>
      <xdr:rowOff>25400</xdr:rowOff>
    </xdr:to>
    <xdr:sp macro="" textlink="">
      <xdr:nvSpPr>
        <xdr:cNvPr id="94" name="角丸四角形 93"/>
        <xdr:cNvSpPr/>
      </xdr:nvSpPr>
      <xdr:spPr>
        <a:xfrm>
          <a:off x="12093575" y="10115550"/>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40</xdr:col>
      <xdr:colOff>127000</xdr:colOff>
      <xdr:row>151</xdr:row>
      <xdr:rowOff>38100</xdr:rowOff>
    </xdr:from>
    <xdr:to>
      <xdr:col>47</xdr:col>
      <xdr:colOff>254000</xdr:colOff>
      <xdr:row>152</xdr:row>
      <xdr:rowOff>152400</xdr:rowOff>
    </xdr:to>
    <xdr:sp macro="" textlink="">
      <xdr:nvSpPr>
        <xdr:cNvPr id="95" name="角丸四角形 94"/>
        <xdr:cNvSpPr/>
      </xdr:nvSpPr>
      <xdr:spPr>
        <a:xfrm>
          <a:off x="11176000" y="1105852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40</xdr:col>
      <xdr:colOff>203200</xdr:colOff>
      <xdr:row>151</xdr:row>
      <xdr:rowOff>95250</xdr:rowOff>
    </xdr:from>
    <xdr:to>
      <xdr:col>41</xdr:col>
      <xdr:colOff>101600</xdr:colOff>
      <xdr:row>152</xdr:row>
      <xdr:rowOff>95250</xdr:rowOff>
    </xdr:to>
    <xdr:sp macro="" textlink="">
      <xdr:nvSpPr>
        <xdr:cNvPr id="96" name="角丸四角形 95"/>
        <xdr:cNvSpPr/>
      </xdr:nvSpPr>
      <xdr:spPr>
        <a:xfrm>
          <a:off x="11252200" y="111156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153</xdr:row>
      <xdr:rowOff>76200</xdr:rowOff>
    </xdr:from>
    <xdr:to>
      <xdr:col>47</xdr:col>
      <xdr:colOff>254000</xdr:colOff>
      <xdr:row>155</xdr:row>
      <xdr:rowOff>12700</xdr:rowOff>
    </xdr:to>
    <xdr:sp macro="" textlink="">
      <xdr:nvSpPr>
        <xdr:cNvPr id="97" name="角丸四角形 96"/>
        <xdr:cNvSpPr/>
      </xdr:nvSpPr>
      <xdr:spPr>
        <a:xfrm>
          <a:off x="11176000" y="114585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40</xdr:col>
      <xdr:colOff>203200</xdr:colOff>
      <xdr:row>153</xdr:row>
      <xdr:rowOff>133350</xdr:rowOff>
    </xdr:from>
    <xdr:to>
      <xdr:col>41</xdr:col>
      <xdr:colOff>101600</xdr:colOff>
      <xdr:row>154</xdr:row>
      <xdr:rowOff>133350</xdr:rowOff>
    </xdr:to>
    <xdr:sp macro="" textlink="">
      <xdr:nvSpPr>
        <xdr:cNvPr id="98" name="角丸四角形 97"/>
        <xdr:cNvSpPr/>
      </xdr:nvSpPr>
      <xdr:spPr>
        <a:xfrm>
          <a:off x="11252200" y="11515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155</xdr:row>
      <xdr:rowOff>101600</xdr:rowOff>
    </xdr:from>
    <xdr:to>
      <xdr:col>47</xdr:col>
      <xdr:colOff>254000</xdr:colOff>
      <xdr:row>157</xdr:row>
      <xdr:rowOff>38100</xdr:rowOff>
    </xdr:to>
    <xdr:sp macro="" textlink="">
      <xdr:nvSpPr>
        <xdr:cNvPr id="99" name="角丸四角形 98"/>
        <xdr:cNvSpPr/>
      </xdr:nvSpPr>
      <xdr:spPr>
        <a:xfrm>
          <a:off x="11176000" y="118459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40</xdr:col>
      <xdr:colOff>203200</xdr:colOff>
      <xdr:row>155</xdr:row>
      <xdr:rowOff>158750</xdr:rowOff>
    </xdr:from>
    <xdr:to>
      <xdr:col>41</xdr:col>
      <xdr:colOff>101600</xdr:colOff>
      <xdr:row>156</xdr:row>
      <xdr:rowOff>158750</xdr:rowOff>
    </xdr:to>
    <xdr:sp macro="" textlink="">
      <xdr:nvSpPr>
        <xdr:cNvPr id="100" name="角丸四角形 99"/>
        <xdr:cNvSpPr/>
      </xdr:nvSpPr>
      <xdr:spPr>
        <a:xfrm>
          <a:off x="11252200" y="11903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157</xdr:row>
      <xdr:rowOff>127000</xdr:rowOff>
    </xdr:from>
    <xdr:to>
      <xdr:col>47</xdr:col>
      <xdr:colOff>254000</xdr:colOff>
      <xdr:row>159</xdr:row>
      <xdr:rowOff>63500</xdr:rowOff>
    </xdr:to>
    <xdr:sp macro="" textlink="">
      <xdr:nvSpPr>
        <xdr:cNvPr id="101" name="角丸四角形 100"/>
        <xdr:cNvSpPr/>
      </xdr:nvSpPr>
      <xdr:spPr>
        <a:xfrm>
          <a:off x="11176000" y="1223327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40</xdr:col>
      <xdr:colOff>203200</xdr:colOff>
      <xdr:row>158</xdr:row>
      <xdr:rowOff>6350</xdr:rowOff>
    </xdr:from>
    <xdr:to>
      <xdr:col>41</xdr:col>
      <xdr:colOff>101600</xdr:colOff>
      <xdr:row>159</xdr:row>
      <xdr:rowOff>6350</xdr:rowOff>
    </xdr:to>
    <xdr:sp macro="" textlink="">
      <xdr:nvSpPr>
        <xdr:cNvPr id="102" name="角丸四角形 101"/>
        <xdr:cNvSpPr/>
      </xdr:nvSpPr>
      <xdr:spPr>
        <a:xfrm>
          <a:off x="11252200" y="122936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159</xdr:row>
      <xdr:rowOff>165100</xdr:rowOff>
    </xdr:from>
    <xdr:to>
      <xdr:col>47</xdr:col>
      <xdr:colOff>254000</xdr:colOff>
      <xdr:row>161</xdr:row>
      <xdr:rowOff>101600</xdr:rowOff>
    </xdr:to>
    <xdr:sp macro="" textlink="">
      <xdr:nvSpPr>
        <xdr:cNvPr id="103" name="角丸四角形 102"/>
        <xdr:cNvSpPr/>
      </xdr:nvSpPr>
      <xdr:spPr>
        <a:xfrm>
          <a:off x="11176000" y="12633325"/>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40</xdr:col>
      <xdr:colOff>203200</xdr:colOff>
      <xdr:row>160</xdr:row>
      <xdr:rowOff>44450</xdr:rowOff>
    </xdr:from>
    <xdr:to>
      <xdr:col>41</xdr:col>
      <xdr:colOff>101600</xdr:colOff>
      <xdr:row>161</xdr:row>
      <xdr:rowOff>44450</xdr:rowOff>
    </xdr:to>
    <xdr:sp macro="" textlink="">
      <xdr:nvSpPr>
        <xdr:cNvPr id="104" name="角丸四角形 103"/>
        <xdr:cNvSpPr/>
      </xdr:nvSpPr>
      <xdr:spPr>
        <a:xfrm>
          <a:off x="11252200" y="126936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162</xdr:row>
      <xdr:rowOff>0</xdr:rowOff>
    </xdr:from>
    <xdr:to>
      <xdr:col>47</xdr:col>
      <xdr:colOff>254000</xdr:colOff>
      <xdr:row>163</xdr:row>
      <xdr:rowOff>114300</xdr:rowOff>
    </xdr:to>
    <xdr:sp macro="" textlink="">
      <xdr:nvSpPr>
        <xdr:cNvPr id="105" name="角丸四角形 104"/>
        <xdr:cNvSpPr/>
      </xdr:nvSpPr>
      <xdr:spPr>
        <a:xfrm>
          <a:off x="11176000" y="130111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40</xdr:col>
      <xdr:colOff>203200</xdr:colOff>
      <xdr:row>162</xdr:row>
      <xdr:rowOff>57150</xdr:rowOff>
    </xdr:from>
    <xdr:to>
      <xdr:col>41</xdr:col>
      <xdr:colOff>101600</xdr:colOff>
      <xdr:row>163</xdr:row>
      <xdr:rowOff>57150</xdr:rowOff>
    </xdr:to>
    <xdr:sp macro="" textlink="">
      <xdr:nvSpPr>
        <xdr:cNvPr id="106" name="角丸四角形 105"/>
        <xdr:cNvSpPr/>
      </xdr:nvSpPr>
      <xdr:spPr>
        <a:xfrm>
          <a:off x="11252200" y="130683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165100</xdr:colOff>
      <xdr:row>164</xdr:row>
      <xdr:rowOff>88900</xdr:rowOff>
    </xdr:from>
    <xdr:to>
      <xdr:col>47</xdr:col>
      <xdr:colOff>38100</xdr:colOff>
      <xdr:row>167</xdr:row>
      <xdr:rowOff>38100</xdr:rowOff>
    </xdr:to>
    <xdr:sp macro="" textlink="">
      <xdr:nvSpPr>
        <xdr:cNvPr id="107" name="角丸四角形 106"/>
        <xdr:cNvSpPr/>
      </xdr:nvSpPr>
      <xdr:spPr>
        <a:xfrm>
          <a:off x="11766550" y="13462000"/>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44</xdr:col>
      <xdr:colOff>0</xdr:colOff>
      <xdr:row>164</xdr:row>
      <xdr:rowOff>127000</xdr:rowOff>
    </xdr:from>
    <xdr:to>
      <xdr:col>45</xdr:col>
      <xdr:colOff>177800</xdr:colOff>
      <xdr:row>166</xdr:row>
      <xdr:rowOff>12700</xdr:rowOff>
    </xdr:to>
    <xdr:sp macro="" textlink="">
      <xdr:nvSpPr>
        <xdr:cNvPr id="108" name="大かっこ 107"/>
        <xdr:cNvSpPr/>
      </xdr:nvSpPr>
      <xdr:spPr>
        <a:xfrm>
          <a:off x="12153900" y="13500100"/>
          <a:ext cx="454025"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151</xdr:row>
      <xdr:rowOff>101600</xdr:rowOff>
    </xdr:from>
    <xdr:to>
      <xdr:col>49</xdr:col>
      <xdr:colOff>63500</xdr:colOff>
      <xdr:row>152</xdr:row>
      <xdr:rowOff>88900</xdr:rowOff>
    </xdr:to>
    <xdr:sp macro="" textlink="">
      <xdr:nvSpPr>
        <xdr:cNvPr id="109" name="円/楕円 108"/>
        <xdr:cNvSpPr/>
      </xdr:nvSpPr>
      <xdr:spPr>
        <a:xfrm>
          <a:off x="13436600" y="111220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153</xdr:row>
      <xdr:rowOff>139700</xdr:rowOff>
    </xdr:from>
    <xdr:to>
      <xdr:col>49</xdr:col>
      <xdr:colOff>63500</xdr:colOff>
      <xdr:row>154</xdr:row>
      <xdr:rowOff>127000</xdr:rowOff>
    </xdr:to>
    <xdr:sp macro="" textlink="">
      <xdr:nvSpPr>
        <xdr:cNvPr id="110" name="円/楕円 109"/>
        <xdr:cNvSpPr/>
      </xdr:nvSpPr>
      <xdr:spPr>
        <a:xfrm>
          <a:off x="13436600" y="11522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155</xdr:row>
      <xdr:rowOff>165100</xdr:rowOff>
    </xdr:from>
    <xdr:to>
      <xdr:col>49</xdr:col>
      <xdr:colOff>63500</xdr:colOff>
      <xdr:row>156</xdr:row>
      <xdr:rowOff>152400</xdr:rowOff>
    </xdr:to>
    <xdr:sp macro="" textlink="">
      <xdr:nvSpPr>
        <xdr:cNvPr id="111" name="円/楕円 110"/>
        <xdr:cNvSpPr/>
      </xdr:nvSpPr>
      <xdr:spPr>
        <a:xfrm>
          <a:off x="13436600" y="11909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158</xdr:row>
      <xdr:rowOff>12700</xdr:rowOff>
    </xdr:from>
    <xdr:to>
      <xdr:col>49</xdr:col>
      <xdr:colOff>63500</xdr:colOff>
      <xdr:row>159</xdr:row>
      <xdr:rowOff>0</xdr:rowOff>
    </xdr:to>
    <xdr:sp macro="" textlink="">
      <xdr:nvSpPr>
        <xdr:cNvPr id="112" name="円/楕円 111"/>
        <xdr:cNvSpPr/>
      </xdr:nvSpPr>
      <xdr:spPr>
        <a:xfrm>
          <a:off x="13436600" y="122999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160</xdr:row>
      <xdr:rowOff>50800</xdr:rowOff>
    </xdr:from>
    <xdr:to>
      <xdr:col>49</xdr:col>
      <xdr:colOff>63500</xdr:colOff>
      <xdr:row>161</xdr:row>
      <xdr:rowOff>38100</xdr:rowOff>
    </xdr:to>
    <xdr:sp macro="" textlink="">
      <xdr:nvSpPr>
        <xdr:cNvPr id="113" name="円/楕円 112"/>
        <xdr:cNvSpPr/>
      </xdr:nvSpPr>
      <xdr:spPr>
        <a:xfrm>
          <a:off x="13436600" y="127000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162</xdr:row>
      <xdr:rowOff>63500</xdr:rowOff>
    </xdr:from>
    <xdr:to>
      <xdr:col>49</xdr:col>
      <xdr:colOff>63500</xdr:colOff>
      <xdr:row>163</xdr:row>
      <xdr:rowOff>50800</xdr:rowOff>
    </xdr:to>
    <xdr:sp macro="" textlink="">
      <xdr:nvSpPr>
        <xdr:cNvPr id="114" name="円/楕円 113"/>
        <xdr:cNvSpPr/>
      </xdr:nvSpPr>
      <xdr:spPr>
        <a:xfrm>
          <a:off x="13436600" y="130746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167</xdr:row>
      <xdr:rowOff>139700</xdr:rowOff>
    </xdr:from>
    <xdr:to>
      <xdr:col>14</xdr:col>
      <xdr:colOff>254000</xdr:colOff>
      <xdr:row>167</xdr:row>
      <xdr:rowOff>139700</xdr:rowOff>
    </xdr:to>
    <xdr:cxnSp macro="">
      <xdr:nvCxnSpPr>
        <xdr:cNvPr id="115" name="直線コネクタ 114"/>
        <xdr:cNvCxnSpPr/>
      </xdr:nvCxnSpPr>
      <xdr:spPr>
        <a:xfrm>
          <a:off x="1419225" y="14055725"/>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254000</xdr:colOff>
      <xdr:row>167</xdr:row>
      <xdr:rowOff>139700</xdr:rowOff>
    </xdr:from>
    <xdr:to>
      <xdr:col>26</xdr:col>
      <xdr:colOff>190500</xdr:colOff>
      <xdr:row>167</xdr:row>
      <xdr:rowOff>139700</xdr:rowOff>
    </xdr:to>
    <xdr:cxnSp macro="">
      <xdr:nvCxnSpPr>
        <xdr:cNvPr id="116" name="直線コネクタ 115"/>
        <xdr:cNvCxnSpPr/>
      </xdr:nvCxnSpPr>
      <xdr:spPr>
        <a:xfrm>
          <a:off x="4673600" y="14055725"/>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139700</xdr:colOff>
      <xdr:row>167</xdr:row>
      <xdr:rowOff>139700</xdr:rowOff>
    </xdr:from>
    <xdr:to>
      <xdr:col>38</xdr:col>
      <xdr:colOff>76200</xdr:colOff>
      <xdr:row>167</xdr:row>
      <xdr:rowOff>139700</xdr:rowOff>
    </xdr:to>
    <xdr:cxnSp macro="">
      <xdr:nvCxnSpPr>
        <xdr:cNvPr id="117" name="直線コネクタ 116"/>
        <xdr:cNvCxnSpPr/>
      </xdr:nvCxnSpPr>
      <xdr:spPr>
        <a:xfrm>
          <a:off x="7874000" y="14055725"/>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25400</xdr:colOff>
      <xdr:row>167</xdr:row>
      <xdr:rowOff>139700</xdr:rowOff>
    </xdr:from>
    <xdr:to>
      <xdr:col>49</xdr:col>
      <xdr:colOff>241300</xdr:colOff>
      <xdr:row>167</xdr:row>
      <xdr:rowOff>139700</xdr:rowOff>
    </xdr:to>
    <xdr:cxnSp macro="">
      <xdr:nvCxnSpPr>
        <xdr:cNvPr id="118" name="直線コネクタ 117"/>
        <xdr:cNvCxnSpPr/>
      </xdr:nvCxnSpPr>
      <xdr:spPr>
        <a:xfrm>
          <a:off x="11074400" y="14055725"/>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88900</xdr:colOff>
      <xdr:row>150</xdr:row>
      <xdr:rowOff>152400</xdr:rowOff>
    </xdr:from>
    <xdr:to>
      <xdr:col>14</xdr:col>
      <xdr:colOff>203200</xdr:colOff>
      <xdr:row>155</xdr:row>
      <xdr:rowOff>50800</xdr:rowOff>
    </xdr:to>
    <xdr:sp macro="" textlink="">
      <xdr:nvSpPr>
        <xdr:cNvPr id="119" name="角丸四角形 118"/>
        <xdr:cNvSpPr/>
      </xdr:nvSpPr>
      <xdr:spPr>
        <a:xfrm>
          <a:off x="1470025" y="10991850"/>
          <a:ext cx="2600325" cy="803275"/>
        </a:xfrm>
        <a:prstGeom prst="roundRect">
          <a:avLst>
            <a:gd name="adj" fmla="val 10860"/>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8</xdr:col>
      <xdr:colOff>139700</xdr:colOff>
      <xdr:row>149</xdr:row>
      <xdr:rowOff>101600</xdr:rowOff>
    </xdr:from>
    <xdr:to>
      <xdr:col>11</xdr:col>
      <xdr:colOff>161269</xdr:colOff>
      <xdr:row>151</xdr:row>
      <xdr:rowOff>101730</xdr:rowOff>
    </xdr:to>
    <xdr:sp macro="" textlink="">
      <xdr:nvSpPr>
        <xdr:cNvPr id="120" name="テキスト ボックス 134"/>
        <xdr:cNvSpPr txBox="1">
          <a:spLocks noChangeArrowheads="1"/>
        </xdr:cNvSpPr>
      </xdr:nvSpPr>
      <xdr:spPr bwMode="auto">
        <a:xfrm>
          <a:off x="2349500" y="10760075"/>
          <a:ext cx="850244"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5</xdr:col>
      <xdr:colOff>25400</xdr:colOff>
      <xdr:row>66</xdr:row>
      <xdr:rowOff>63500</xdr:rowOff>
    </xdr:from>
    <xdr:to>
      <xdr:col>14</xdr:col>
      <xdr:colOff>266700</xdr:colOff>
      <xdr:row>91</xdr:row>
      <xdr:rowOff>165100</xdr:rowOff>
    </xdr:to>
    <xdr:sp macro="" textlink="">
      <xdr:nvSpPr>
        <xdr:cNvPr id="121" name="角丸四角形 1"/>
        <xdr:cNvSpPr/>
      </xdr:nvSpPr>
      <xdr:spPr>
        <a:xfrm>
          <a:off x="1406525" y="26171525"/>
          <a:ext cx="2727325"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67</xdr:row>
      <xdr:rowOff>139700</xdr:rowOff>
    </xdr:from>
    <xdr:to>
      <xdr:col>14</xdr:col>
      <xdr:colOff>241300</xdr:colOff>
      <xdr:row>72</xdr:row>
      <xdr:rowOff>38100</xdr:rowOff>
    </xdr:to>
    <xdr:sp macro="" textlink="">
      <xdr:nvSpPr>
        <xdr:cNvPr id="122" name="正方形/長方形 121"/>
        <xdr:cNvSpPr/>
      </xdr:nvSpPr>
      <xdr:spPr>
        <a:xfrm>
          <a:off x="1419225" y="26428700"/>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203200</xdr:colOff>
      <xdr:row>68</xdr:row>
      <xdr:rowOff>0</xdr:rowOff>
    </xdr:from>
    <xdr:to>
      <xdr:col>11</xdr:col>
      <xdr:colOff>127000</xdr:colOff>
      <xdr:row>69</xdr:row>
      <xdr:rowOff>25400</xdr:rowOff>
    </xdr:to>
    <xdr:sp macro="" textlink="">
      <xdr:nvSpPr>
        <xdr:cNvPr id="123" name="角丸四角形 3"/>
        <xdr:cNvSpPr/>
      </xdr:nvSpPr>
      <xdr:spPr>
        <a:xfrm>
          <a:off x="2413000" y="26469975"/>
          <a:ext cx="752475" cy="206375"/>
        </a:xfrm>
        <a:prstGeom prst="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5</xdr:col>
      <xdr:colOff>114300</xdr:colOff>
      <xdr:row>73</xdr:row>
      <xdr:rowOff>38100</xdr:rowOff>
    </xdr:from>
    <xdr:to>
      <xdr:col>12</xdr:col>
      <xdr:colOff>241300</xdr:colOff>
      <xdr:row>74</xdr:row>
      <xdr:rowOff>152400</xdr:rowOff>
    </xdr:to>
    <xdr:sp macro="" textlink="">
      <xdr:nvSpPr>
        <xdr:cNvPr id="124" name="角丸四角形 123"/>
        <xdr:cNvSpPr/>
      </xdr:nvSpPr>
      <xdr:spPr>
        <a:xfrm>
          <a:off x="1495425" y="274129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5</xdr:col>
      <xdr:colOff>190500</xdr:colOff>
      <xdr:row>73</xdr:row>
      <xdr:rowOff>95250</xdr:rowOff>
    </xdr:from>
    <xdr:to>
      <xdr:col>6</xdr:col>
      <xdr:colOff>88900</xdr:colOff>
      <xdr:row>74</xdr:row>
      <xdr:rowOff>95250</xdr:rowOff>
    </xdr:to>
    <xdr:sp macro="" textlink="">
      <xdr:nvSpPr>
        <xdr:cNvPr id="125" name="角丸四角形 5"/>
        <xdr:cNvSpPr/>
      </xdr:nvSpPr>
      <xdr:spPr>
        <a:xfrm>
          <a:off x="1571625" y="274701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75</xdr:row>
      <xdr:rowOff>76200</xdr:rowOff>
    </xdr:from>
    <xdr:to>
      <xdr:col>12</xdr:col>
      <xdr:colOff>241300</xdr:colOff>
      <xdr:row>77</xdr:row>
      <xdr:rowOff>12700</xdr:rowOff>
    </xdr:to>
    <xdr:sp macro="" textlink="">
      <xdr:nvSpPr>
        <xdr:cNvPr id="126" name="角丸四角形 125"/>
        <xdr:cNvSpPr/>
      </xdr:nvSpPr>
      <xdr:spPr>
        <a:xfrm>
          <a:off x="1495425" y="278130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5</xdr:col>
      <xdr:colOff>190500</xdr:colOff>
      <xdr:row>75</xdr:row>
      <xdr:rowOff>133350</xdr:rowOff>
    </xdr:from>
    <xdr:to>
      <xdr:col>6</xdr:col>
      <xdr:colOff>88900</xdr:colOff>
      <xdr:row>76</xdr:row>
      <xdr:rowOff>133350</xdr:rowOff>
    </xdr:to>
    <xdr:sp macro="" textlink="">
      <xdr:nvSpPr>
        <xdr:cNvPr id="127" name="角丸四角形 30"/>
        <xdr:cNvSpPr/>
      </xdr:nvSpPr>
      <xdr:spPr>
        <a:xfrm>
          <a:off x="1571625" y="2787015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77</xdr:row>
      <xdr:rowOff>101600</xdr:rowOff>
    </xdr:from>
    <xdr:to>
      <xdr:col>12</xdr:col>
      <xdr:colOff>241300</xdr:colOff>
      <xdr:row>79</xdr:row>
      <xdr:rowOff>38100</xdr:rowOff>
    </xdr:to>
    <xdr:sp macro="" textlink="">
      <xdr:nvSpPr>
        <xdr:cNvPr id="128" name="角丸四角形 127"/>
        <xdr:cNvSpPr/>
      </xdr:nvSpPr>
      <xdr:spPr>
        <a:xfrm>
          <a:off x="1495425" y="282003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5</xdr:col>
      <xdr:colOff>190500</xdr:colOff>
      <xdr:row>77</xdr:row>
      <xdr:rowOff>158750</xdr:rowOff>
    </xdr:from>
    <xdr:to>
      <xdr:col>6</xdr:col>
      <xdr:colOff>88900</xdr:colOff>
      <xdr:row>78</xdr:row>
      <xdr:rowOff>158750</xdr:rowOff>
    </xdr:to>
    <xdr:sp macro="" textlink="">
      <xdr:nvSpPr>
        <xdr:cNvPr id="129" name="角丸四角形 32"/>
        <xdr:cNvSpPr/>
      </xdr:nvSpPr>
      <xdr:spPr>
        <a:xfrm>
          <a:off x="1571625" y="28257500"/>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79</xdr:row>
      <xdr:rowOff>127000</xdr:rowOff>
    </xdr:from>
    <xdr:to>
      <xdr:col>12</xdr:col>
      <xdr:colOff>241300</xdr:colOff>
      <xdr:row>81</xdr:row>
      <xdr:rowOff>63500</xdr:rowOff>
    </xdr:to>
    <xdr:sp macro="" textlink="">
      <xdr:nvSpPr>
        <xdr:cNvPr id="130" name="角丸四角形 129"/>
        <xdr:cNvSpPr/>
      </xdr:nvSpPr>
      <xdr:spPr>
        <a:xfrm>
          <a:off x="1495425" y="285877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5</xdr:col>
      <xdr:colOff>190500</xdr:colOff>
      <xdr:row>80</xdr:row>
      <xdr:rowOff>6350</xdr:rowOff>
    </xdr:from>
    <xdr:to>
      <xdr:col>6</xdr:col>
      <xdr:colOff>88900</xdr:colOff>
      <xdr:row>81</xdr:row>
      <xdr:rowOff>6350</xdr:rowOff>
    </xdr:to>
    <xdr:sp macro="" textlink="">
      <xdr:nvSpPr>
        <xdr:cNvPr id="131" name="角丸四角形 34"/>
        <xdr:cNvSpPr/>
      </xdr:nvSpPr>
      <xdr:spPr>
        <a:xfrm>
          <a:off x="1571625" y="2864802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81</xdr:row>
      <xdr:rowOff>165100</xdr:rowOff>
    </xdr:from>
    <xdr:to>
      <xdr:col>12</xdr:col>
      <xdr:colOff>241300</xdr:colOff>
      <xdr:row>83</xdr:row>
      <xdr:rowOff>101600</xdr:rowOff>
    </xdr:to>
    <xdr:sp macro="" textlink="">
      <xdr:nvSpPr>
        <xdr:cNvPr id="132" name="角丸四角形 131"/>
        <xdr:cNvSpPr/>
      </xdr:nvSpPr>
      <xdr:spPr>
        <a:xfrm>
          <a:off x="1495425" y="289877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5</xdr:col>
      <xdr:colOff>190500</xdr:colOff>
      <xdr:row>82</xdr:row>
      <xdr:rowOff>44450</xdr:rowOff>
    </xdr:from>
    <xdr:to>
      <xdr:col>6</xdr:col>
      <xdr:colOff>88900</xdr:colOff>
      <xdr:row>83</xdr:row>
      <xdr:rowOff>44450</xdr:rowOff>
    </xdr:to>
    <xdr:sp macro="" textlink="">
      <xdr:nvSpPr>
        <xdr:cNvPr id="133" name="角丸四角形 36"/>
        <xdr:cNvSpPr/>
      </xdr:nvSpPr>
      <xdr:spPr>
        <a:xfrm>
          <a:off x="1571625" y="2904807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84</xdr:row>
      <xdr:rowOff>0</xdr:rowOff>
    </xdr:from>
    <xdr:to>
      <xdr:col>12</xdr:col>
      <xdr:colOff>241300</xdr:colOff>
      <xdr:row>85</xdr:row>
      <xdr:rowOff>114300</xdr:rowOff>
    </xdr:to>
    <xdr:sp macro="" textlink="">
      <xdr:nvSpPr>
        <xdr:cNvPr id="134" name="角丸四角形 133"/>
        <xdr:cNvSpPr/>
      </xdr:nvSpPr>
      <xdr:spPr>
        <a:xfrm>
          <a:off x="1495425" y="2936557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5</xdr:col>
      <xdr:colOff>190500</xdr:colOff>
      <xdr:row>84</xdr:row>
      <xdr:rowOff>57150</xdr:rowOff>
    </xdr:from>
    <xdr:to>
      <xdr:col>6</xdr:col>
      <xdr:colOff>88900</xdr:colOff>
      <xdr:row>85</xdr:row>
      <xdr:rowOff>57150</xdr:rowOff>
    </xdr:to>
    <xdr:sp macro="" textlink="">
      <xdr:nvSpPr>
        <xdr:cNvPr id="135" name="角丸四角形 38"/>
        <xdr:cNvSpPr/>
      </xdr:nvSpPr>
      <xdr:spPr>
        <a:xfrm>
          <a:off x="1571625" y="29422725"/>
          <a:ext cx="174625" cy="180975"/>
        </a:xfrm>
        <a:prstGeom prst="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86</xdr:row>
      <xdr:rowOff>88900</xdr:rowOff>
    </xdr:from>
    <xdr:to>
      <xdr:col>12</xdr:col>
      <xdr:colOff>25400</xdr:colOff>
      <xdr:row>89</xdr:row>
      <xdr:rowOff>38100</xdr:rowOff>
    </xdr:to>
    <xdr:sp macro="" textlink="">
      <xdr:nvSpPr>
        <xdr:cNvPr id="136" name="角丸四角形 135"/>
        <xdr:cNvSpPr/>
      </xdr:nvSpPr>
      <xdr:spPr>
        <a:xfrm>
          <a:off x="2085975" y="29816425"/>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8</xdr:col>
      <xdr:colOff>266700</xdr:colOff>
      <xdr:row>86</xdr:row>
      <xdr:rowOff>127000</xdr:rowOff>
    </xdr:from>
    <xdr:to>
      <xdr:col>10</xdr:col>
      <xdr:colOff>165100</xdr:colOff>
      <xdr:row>88</xdr:row>
      <xdr:rowOff>12700</xdr:rowOff>
    </xdr:to>
    <xdr:sp macro="" textlink="">
      <xdr:nvSpPr>
        <xdr:cNvPr id="137" name="大かっこ 136"/>
        <xdr:cNvSpPr/>
      </xdr:nvSpPr>
      <xdr:spPr>
        <a:xfrm>
          <a:off x="2476500" y="29854525"/>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73</xdr:row>
      <xdr:rowOff>101600</xdr:rowOff>
    </xdr:from>
    <xdr:to>
      <xdr:col>14</xdr:col>
      <xdr:colOff>50800</xdr:colOff>
      <xdr:row>74</xdr:row>
      <xdr:rowOff>88900</xdr:rowOff>
    </xdr:to>
    <xdr:sp macro="" textlink="">
      <xdr:nvSpPr>
        <xdr:cNvPr id="138" name="円/楕円 137"/>
        <xdr:cNvSpPr/>
      </xdr:nvSpPr>
      <xdr:spPr>
        <a:xfrm>
          <a:off x="3756025" y="274764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75</xdr:row>
      <xdr:rowOff>139700</xdr:rowOff>
    </xdr:from>
    <xdr:to>
      <xdr:col>14</xdr:col>
      <xdr:colOff>50800</xdr:colOff>
      <xdr:row>76</xdr:row>
      <xdr:rowOff>127000</xdr:rowOff>
    </xdr:to>
    <xdr:sp macro="" textlink="">
      <xdr:nvSpPr>
        <xdr:cNvPr id="139" name="円/楕円 138"/>
        <xdr:cNvSpPr/>
      </xdr:nvSpPr>
      <xdr:spPr>
        <a:xfrm>
          <a:off x="3756025" y="278765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77</xdr:row>
      <xdr:rowOff>165100</xdr:rowOff>
    </xdr:from>
    <xdr:to>
      <xdr:col>14</xdr:col>
      <xdr:colOff>50800</xdr:colOff>
      <xdr:row>78</xdr:row>
      <xdr:rowOff>152400</xdr:rowOff>
    </xdr:to>
    <xdr:sp macro="" textlink="">
      <xdr:nvSpPr>
        <xdr:cNvPr id="140" name="円/楕円 139"/>
        <xdr:cNvSpPr/>
      </xdr:nvSpPr>
      <xdr:spPr>
        <a:xfrm>
          <a:off x="3756025" y="282638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80</xdr:row>
      <xdr:rowOff>12700</xdr:rowOff>
    </xdr:from>
    <xdr:to>
      <xdr:col>14</xdr:col>
      <xdr:colOff>50800</xdr:colOff>
      <xdr:row>81</xdr:row>
      <xdr:rowOff>0</xdr:rowOff>
    </xdr:to>
    <xdr:sp macro="" textlink="">
      <xdr:nvSpPr>
        <xdr:cNvPr id="141" name="円/楕円 140"/>
        <xdr:cNvSpPr/>
      </xdr:nvSpPr>
      <xdr:spPr>
        <a:xfrm>
          <a:off x="3756025" y="286543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82</xdr:row>
      <xdr:rowOff>50800</xdr:rowOff>
    </xdr:from>
    <xdr:to>
      <xdr:col>14</xdr:col>
      <xdr:colOff>50800</xdr:colOff>
      <xdr:row>83</xdr:row>
      <xdr:rowOff>38100</xdr:rowOff>
    </xdr:to>
    <xdr:sp macro="" textlink="">
      <xdr:nvSpPr>
        <xdr:cNvPr id="142" name="円/楕円 141"/>
        <xdr:cNvSpPr/>
      </xdr:nvSpPr>
      <xdr:spPr>
        <a:xfrm>
          <a:off x="3756025" y="29054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165100</xdr:colOff>
      <xdr:row>84</xdr:row>
      <xdr:rowOff>63500</xdr:rowOff>
    </xdr:from>
    <xdr:to>
      <xdr:col>14</xdr:col>
      <xdr:colOff>50800</xdr:colOff>
      <xdr:row>85</xdr:row>
      <xdr:rowOff>50800</xdr:rowOff>
    </xdr:to>
    <xdr:sp macro="" textlink="">
      <xdr:nvSpPr>
        <xdr:cNvPr id="143" name="円/楕円 142"/>
        <xdr:cNvSpPr/>
      </xdr:nvSpPr>
      <xdr:spPr>
        <a:xfrm>
          <a:off x="3756025" y="29429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241300</xdr:colOff>
      <xdr:row>66</xdr:row>
      <xdr:rowOff>63500</xdr:rowOff>
    </xdr:from>
    <xdr:to>
      <xdr:col>26</xdr:col>
      <xdr:colOff>203200</xdr:colOff>
      <xdr:row>91</xdr:row>
      <xdr:rowOff>165100</xdr:rowOff>
    </xdr:to>
    <xdr:sp macro="" textlink="">
      <xdr:nvSpPr>
        <xdr:cNvPr id="144" name="正方形/長方形 143"/>
        <xdr:cNvSpPr/>
      </xdr:nvSpPr>
      <xdr:spPr>
        <a:xfrm>
          <a:off x="4660900" y="26171525"/>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254000</xdr:colOff>
      <xdr:row>67</xdr:row>
      <xdr:rowOff>139700</xdr:rowOff>
    </xdr:from>
    <xdr:to>
      <xdr:col>26</xdr:col>
      <xdr:colOff>177800</xdr:colOff>
      <xdr:row>72</xdr:row>
      <xdr:rowOff>38100</xdr:rowOff>
    </xdr:to>
    <xdr:sp macro="" textlink="">
      <xdr:nvSpPr>
        <xdr:cNvPr id="145" name="正方形/長方形 144"/>
        <xdr:cNvSpPr/>
      </xdr:nvSpPr>
      <xdr:spPr>
        <a:xfrm>
          <a:off x="4673600" y="26428700"/>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139700</xdr:colOff>
      <xdr:row>68</xdr:row>
      <xdr:rowOff>0</xdr:rowOff>
    </xdr:from>
    <xdr:to>
      <xdr:col>23</xdr:col>
      <xdr:colOff>63500</xdr:colOff>
      <xdr:row>69</xdr:row>
      <xdr:rowOff>25400</xdr:rowOff>
    </xdr:to>
    <xdr:sp macro="" textlink="">
      <xdr:nvSpPr>
        <xdr:cNvPr id="146" name="角丸四角形 145"/>
        <xdr:cNvSpPr/>
      </xdr:nvSpPr>
      <xdr:spPr>
        <a:xfrm>
          <a:off x="5664200" y="26469975"/>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17</xdr:col>
      <xdr:colOff>50800</xdr:colOff>
      <xdr:row>73</xdr:row>
      <xdr:rowOff>38100</xdr:rowOff>
    </xdr:from>
    <xdr:to>
      <xdr:col>24</xdr:col>
      <xdr:colOff>177800</xdr:colOff>
      <xdr:row>74</xdr:row>
      <xdr:rowOff>152400</xdr:rowOff>
    </xdr:to>
    <xdr:sp macro="" textlink="">
      <xdr:nvSpPr>
        <xdr:cNvPr id="147" name="角丸四角形 146"/>
        <xdr:cNvSpPr/>
      </xdr:nvSpPr>
      <xdr:spPr>
        <a:xfrm>
          <a:off x="4746625" y="274129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7</a:t>
          </a:r>
          <a:endParaRPr kumimoji="1" lang="ja-JP" altLang="en-US" sz="1100">
            <a:solidFill>
              <a:schemeClr val="tx1"/>
            </a:solidFill>
          </a:endParaRPr>
        </a:p>
      </xdr:txBody>
    </xdr:sp>
    <xdr:clientData/>
  </xdr:twoCellAnchor>
  <xdr:twoCellAnchor>
    <xdr:from>
      <xdr:col>17</xdr:col>
      <xdr:colOff>127000</xdr:colOff>
      <xdr:row>73</xdr:row>
      <xdr:rowOff>95250</xdr:rowOff>
    </xdr:from>
    <xdr:to>
      <xdr:col>18</xdr:col>
      <xdr:colOff>25400</xdr:colOff>
      <xdr:row>74</xdr:row>
      <xdr:rowOff>95250</xdr:rowOff>
    </xdr:to>
    <xdr:sp macro="" textlink="">
      <xdr:nvSpPr>
        <xdr:cNvPr id="148" name="角丸四角形 147"/>
        <xdr:cNvSpPr/>
      </xdr:nvSpPr>
      <xdr:spPr>
        <a:xfrm>
          <a:off x="4822825" y="274701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75</xdr:row>
      <xdr:rowOff>76200</xdr:rowOff>
    </xdr:from>
    <xdr:to>
      <xdr:col>24</xdr:col>
      <xdr:colOff>177800</xdr:colOff>
      <xdr:row>77</xdr:row>
      <xdr:rowOff>12700</xdr:rowOff>
    </xdr:to>
    <xdr:sp macro="" textlink="">
      <xdr:nvSpPr>
        <xdr:cNvPr id="149" name="角丸四角形 148"/>
        <xdr:cNvSpPr/>
      </xdr:nvSpPr>
      <xdr:spPr>
        <a:xfrm>
          <a:off x="4746625" y="278130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8</a:t>
          </a:r>
          <a:endParaRPr kumimoji="1" lang="ja-JP" altLang="en-US" sz="1100">
            <a:solidFill>
              <a:schemeClr val="tx1"/>
            </a:solidFill>
          </a:endParaRPr>
        </a:p>
      </xdr:txBody>
    </xdr:sp>
    <xdr:clientData/>
  </xdr:twoCellAnchor>
  <xdr:twoCellAnchor>
    <xdr:from>
      <xdr:col>17</xdr:col>
      <xdr:colOff>127000</xdr:colOff>
      <xdr:row>75</xdr:row>
      <xdr:rowOff>133350</xdr:rowOff>
    </xdr:from>
    <xdr:to>
      <xdr:col>18</xdr:col>
      <xdr:colOff>25400</xdr:colOff>
      <xdr:row>76</xdr:row>
      <xdr:rowOff>133350</xdr:rowOff>
    </xdr:to>
    <xdr:sp macro="" textlink="">
      <xdr:nvSpPr>
        <xdr:cNvPr id="150" name="角丸四角形 149"/>
        <xdr:cNvSpPr/>
      </xdr:nvSpPr>
      <xdr:spPr>
        <a:xfrm>
          <a:off x="4822825" y="278701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77</xdr:row>
      <xdr:rowOff>101600</xdr:rowOff>
    </xdr:from>
    <xdr:to>
      <xdr:col>24</xdr:col>
      <xdr:colOff>177800</xdr:colOff>
      <xdr:row>79</xdr:row>
      <xdr:rowOff>38100</xdr:rowOff>
    </xdr:to>
    <xdr:sp macro="" textlink="">
      <xdr:nvSpPr>
        <xdr:cNvPr id="151" name="角丸四角形 150"/>
        <xdr:cNvSpPr/>
      </xdr:nvSpPr>
      <xdr:spPr>
        <a:xfrm>
          <a:off x="4746625" y="282003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9</a:t>
          </a:r>
          <a:endParaRPr kumimoji="1" lang="ja-JP" altLang="en-US" sz="1100">
            <a:solidFill>
              <a:schemeClr val="tx1"/>
            </a:solidFill>
          </a:endParaRPr>
        </a:p>
      </xdr:txBody>
    </xdr:sp>
    <xdr:clientData/>
  </xdr:twoCellAnchor>
  <xdr:twoCellAnchor>
    <xdr:from>
      <xdr:col>17</xdr:col>
      <xdr:colOff>127000</xdr:colOff>
      <xdr:row>77</xdr:row>
      <xdr:rowOff>158750</xdr:rowOff>
    </xdr:from>
    <xdr:to>
      <xdr:col>18</xdr:col>
      <xdr:colOff>25400</xdr:colOff>
      <xdr:row>78</xdr:row>
      <xdr:rowOff>158750</xdr:rowOff>
    </xdr:to>
    <xdr:sp macro="" textlink="">
      <xdr:nvSpPr>
        <xdr:cNvPr id="152" name="角丸四角形 151"/>
        <xdr:cNvSpPr/>
      </xdr:nvSpPr>
      <xdr:spPr>
        <a:xfrm>
          <a:off x="4822825" y="282575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79</xdr:row>
      <xdr:rowOff>127000</xdr:rowOff>
    </xdr:from>
    <xdr:to>
      <xdr:col>24</xdr:col>
      <xdr:colOff>177800</xdr:colOff>
      <xdr:row>81</xdr:row>
      <xdr:rowOff>63500</xdr:rowOff>
    </xdr:to>
    <xdr:sp macro="" textlink="">
      <xdr:nvSpPr>
        <xdr:cNvPr id="153" name="角丸四角形 152"/>
        <xdr:cNvSpPr/>
      </xdr:nvSpPr>
      <xdr:spPr>
        <a:xfrm>
          <a:off x="4746625" y="285877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10</a:t>
          </a:r>
          <a:endParaRPr kumimoji="1" lang="ja-JP" altLang="en-US" sz="1100">
            <a:solidFill>
              <a:schemeClr val="tx1"/>
            </a:solidFill>
          </a:endParaRPr>
        </a:p>
      </xdr:txBody>
    </xdr:sp>
    <xdr:clientData/>
  </xdr:twoCellAnchor>
  <xdr:twoCellAnchor>
    <xdr:from>
      <xdr:col>17</xdr:col>
      <xdr:colOff>127000</xdr:colOff>
      <xdr:row>80</xdr:row>
      <xdr:rowOff>6350</xdr:rowOff>
    </xdr:from>
    <xdr:to>
      <xdr:col>18</xdr:col>
      <xdr:colOff>25400</xdr:colOff>
      <xdr:row>81</xdr:row>
      <xdr:rowOff>6350</xdr:rowOff>
    </xdr:to>
    <xdr:sp macro="" textlink="">
      <xdr:nvSpPr>
        <xdr:cNvPr id="154" name="角丸四角形 153"/>
        <xdr:cNvSpPr/>
      </xdr:nvSpPr>
      <xdr:spPr>
        <a:xfrm>
          <a:off x="4822825" y="286480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81</xdr:row>
      <xdr:rowOff>165100</xdr:rowOff>
    </xdr:from>
    <xdr:to>
      <xdr:col>24</xdr:col>
      <xdr:colOff>177800</xdr:colOff>
      <xdr:row>83</xdr:row>
      <xdr:rowOff>101600</xdr:rowOff>
    </xdr:to>
    <xdr:sp macro="" textlink="">
      <xdr:nvSpPr>
        <xdr:cNvPr id="155" name="角丸四角形 154"/>
        <xdr:cNvSpPr/>
      </xdr:nvSpPr>
      <xdr:spPr>
        <a:xfrm>
          <a:off x="4746625" y="289877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11</a:t>
          </a:r>
          <a:endParaRPr kumimoji="1" lang="ja-JP" altLang="en-US" sz="1100">
            <a:solidFill>
              <a:schemeClr val="tx1"/>
            </a:solidFill>
          </a:endParaRPr>
        </a:p>
      </xdr:txBody>
    </xdr:sp>
    <xdr:clientData/>
  </xdr:twoCellAnchor>
  <xdr:twoCellAnchor>
    <xdr:from>
      <xdr:col>17</xdr:col>
      <xdr:colOff>127000</xdr:colOff>
      <xdr:row>82</xdr:row>
      <xdr:rowOff>44450</xdr:rowOff>
    </xdr:from>
    <xdr:to>
      <xdr:col>18</xdr:col>
      <xdr:colOff>25400</xdr:colOff>
      <xdr:row>83</xdr:row>
      <xdr:rowOff>44450</xdr:rowOff>
    </xdr:to>
    <xdr:sp macro="" textlink="">
      <xdr:nvSpPr>
        <xdr:cNvPr id="156" name="角丸四角形 155"/>
        <xdr:cNvSpPr/>
      </xdr:nvSpPr>
      <xdr:spPr>
        <a:xfrm>
          <a:off x="4822825" y="29048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50800</xdr:colOff>
      <xdr:row>84</xdr:row>
      <xdr:rowOff>0</xdr:rowOff>
    </xdr:from>
    <xdr:to>
      <xdr:col>24</xdr:col>
      <xdr:colOff>177800</xdr:colOff>
      <xdr:row>85</xdr:row>
      <xdr:rowOff>114300</xdr:rowOff>
    </xdr:to>
    <xdr:sp macro="" textlink="">
      <xdr:nvSpPr>
        <xdr:cNvPr id="157" name="角丸四角形 156"/>
        <xdr:cNvSpPr/>
      </xdr:nvSpPr>
      <xdr:spPr>
        <a:xfrm>
          <a:off x="4746625" y="2936557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12</a:t>
          </a:r>
          <a:endParaRPr kumimoji="1" lang="ja-JP" altLang="en-US" sz="1100">
            <a:solidFill>
              <a:schemeClr val="tx1"/>
            </a:solidFill>
          </a:endParaRPr>
        </a:p>
      </xdr:txBody>
    </xdr:sp>
    <xdr:clientData/>
  </xdr:twoCellAnchor>
  <xdr:twoCellAnchor>
    <xdr:from>
      <xdr:col>17</xdr:col>
      <xdr:colOff>127000</xdr:colOff>
      <xdr:row>84</xdr:row>
      <xdr:rowOff>57150</xdr:rowOff>
    </xdr:from>
    <xdr:to>
      <xdr:col>18</xdr:col>
      <xdr:colOff>25400</xdr:colOff>
      <xdr:row>85</xdr:row>
      <xdr:rowOff>57150</xdr:rowOff>
    </xdr:to>
    <xdr:sp macro="" textlink="">
      <xdr:nvSpPr>
        <xdr:cNvPr id="158" name="角丸四角形 157"/>
        <xdr:cNvSpPr/>
      </xdr:nvSpPr>
      <xdr:spPr>
        <a:xfrm>
          <a:off x="4822825" y="29422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88900</xdr:colOff>
      <xdr:row>86</xdr:row>
      <xdr:rowOff>88900</xdr:rowOff>
    </xdr:from>
    <xdr:to>
      <xdr:col>23</xdr:col>
      <xdr:colOff>241300</xdr:colOff>
      <xdr:row>89</xdr:row>
      <xdr:rowOff>38100</xdr:rowOff>
    </xdr:to>
    <xdr:sp macro="" textlink="">
      <xdr:nvSpPr>
        <xdr:cNvPr id="159" name="角丸四角形 158"/>
        <xdr:cNvSpPr/>
      </xdr:nvSpPr>
      <xdr:spPr>
        <a:xfrm>
          <a:off x="5337175" y="29816425"/>
          <a:ext cx="1257300"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20</xdr:col>
      <xdr:colOff>203200</xdr:colOff>
      <xdr:row>86</xdr:row>
      <xdr:rowOff>127000</xdr:rowOff>
    </xdr:from>
    <xdr:to>
      <xdr:col>22</xdr:col>
      <xdr:colOff>101600</xdr:colOff>
      <xdr:row>88</xdr:row>
      <xdr:rowOff>12700</xdr:rowOff>
    </xdr:to>
    <xdr:sp macro="" textlink="">
      <xdr:nvSpPr>
        <xdr:cNvPr id="160" name="大かっこ 159"/>
        <xdr:cNvSpPr/>
      </xdr:nvSpPr>
      <xdr:spPr>
        <a:xfrm>
          <a:off x="5727700" y="29854525"/>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73</xdr:row>
      <xdr:rowOff>101600</xdr:rowOff>
    </xdr:from>
    <xdr:to>
      <xdr:col>25</xdr:col>
      <xdr:colOff>266700</xdr:colOff>
      <xdr:row>74</xdr:row>
      <xdr:rowOff>88900</xdr:rowOff>
    </xdr:to>
    <xdr:sp macro="" textlink="">
      <xdr:nvSpPr>
        <xdr:cNvPr id="161" name="円/楕円 160"/>
        <xdr:cNvSpPr/>
      </xdr:nvSpPr>
      <xdr:spPr>
        <a:xfrm>
          <a:off x="7007225" y="274764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75</xdr:row>
      <xdr:rowOff>139700</xdr:rowOff>
    </xdr:from>
    <xdr:to>
      <xdr:col>25</xdr:col>
      <xdr:colOff>266700</xdr:colOff>
      <xdr:row>76</xdr:row>
      <xdr:rowOff>127000</xdr:rowOff>
    </xdr:to>
    <xdr:sp macro="" textlink="">
      <xdr:nvSpPr>
        <xdr:cNvPr id="162" name="円/楕円 161"/>
        <xdr:cNvSpPr/>
      </xdr:nvSpPr>
      <xdr:spPr>
        <a:xfrm>
          <a:off x="7007225" y="278765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77</xdr:row>
      <xdr:rowOff>165100</xdr:rowOff>
    </xdr:from>
    <xdr:to>
      <xdr:col>25</xdr:col>
      <xdr:colOff>266700</xdr:colOff>
      <xdr:row>78</xdr:row>
      <xdr:rowOff>152400</xdr:rowOff>
    </xdr:to>
    <xdr:sp macro="" textlink="">
      <xdr:nvSpPr>
        <xdr:cNvPr id="163" name="円/楕円 162"/>
        <xdr:cNvSpPr/>
      </xdr:nvSpPr>
      <xdr:spPr>
        <a:xfrm>
          <a:off x="7007225" y="282638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80</xdr:row>
      <xdr:rowOff>12700</xdr:rowOff>
    </xdr:from>
    <xdr:to>
      <xdr:col>25</xdr:col>
      <xdr:colOff>266700</xdr:colOff>
      <xdr:row>81</xdr:row>
      <xdr:rowOff>0</xdr:rowOff>
    </xdr:to>
    <xdr:sp macro="" textlink="">
      <xdr:nvSpPr>
        <xdr:cNvPr id="164" name="円/楕円 163"/>
        <xdr:cNvSpPr/>
      </xdr:nvSpPr>
      <xdr:spPr>
        <a:xfrm>
          <a:off x="7007225" y="286543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82</xdr:row>
      <xdr:rowOff>50800</xdr:rowOff>
    </xdr:from>
    <xdr:to>
      <xdr:col>25</xdr:col>
      <xdr:colOff>266700</xdr:colOff>
      <xdr:row>83</xdr:row>
      <xdr:rowOff>38100</xdr:rowOff>
    </xdr:to>
    <xdr:sp macro="" textlink="">
      <xdr:nvSpPr>
        <xdr:cNvPr id="165" name="円/楕円 164"/>
        <xdr:cNvSpPr/>
      </xdr:nvSpPr>
      <xdr:spPr>
        <a:xfrm>
          <a:off x="7007225" y="29054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101600</xdr:colOff>
      <xdr:row>84</xdr:row>
      <xdr:rowOff>63500</xdr:rowOff>
    </xdr:from>
    <xdr:to>
      <xdr:col>25</xdr:col>
      <xdr:colOff>266700</xdr:colOff>
      <xdr:row>85</xdr:row>
      <xdr:rowOff>50800</xdr:rowOff>
    </xdr:to>
    <xdr:sp macro="" textlink="">
      <xdr:nvSpPr>
        <xdr:cNvPr id="166" name="円/楕円 165"/>
        <xdr:cNvSpPr/>
      </xdr:nvSpPr>
      <xdr:spPr>
        <a:xfrm>
          <a:off x="7007225" y="29429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139700</xdr:colOff>
      <xdr:row>66</xdr:row>
      <xdr:rowOff>63500</xdr:rowOff>
    </xdr:from>
    <xdr:to>
      <xdr:col>38</xdr:col>
      <xdr:colOff>101600</xdr:colOff>
      <xdr:row>91</xdr:row>
      <xdr:rowOff>165100</xdr:rowOff>
    </xdr:to>
    <xdr:sp macro="" textlink="">
      <xdr:nvSpPr>
        <xdr:cNvPr id="167" name="正方形/長方形 166"/>
        <xdr:cNvSpPr/>
      </xdr:nvSpPr>
      <xdr:spPr>
        <a:xfrm>
          <a:off x="7874000" y="26171525"/>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152400</xdr:colOff>
      <xdr:row>67</xdr:row>
      <xdr:rowOff>139700</xdr:rowOff>
    </xdr:from>
    <xdr:to>
      <xdr:col>38</xdr:col>
      <xdr:colOff>76200</xdr:colOff>
      <xdr:row>72</xdr:row>
      <xdr:rowOff>38100</xdr:rowOff>
    </xdr:to>
    <xdr:sp macro="" textlink="">
      <xdr:nvSpPr>
        <xdr:cNvPr id="168" name="正方形/長方形 167"/>
        <xdr:cNvSpPr/>
      </xdr:nvSpPr>
      <xdr:spPr>
        <a:xfrm>
          <a:off x="7886700" y="26428700"/>
          <a:ext cx="2686050"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38100</xdr:colOff>
      <xdr:row>68</xdr:row>
      <xdr:rowOff>0</xdr:rowOff>
    </xdr:from>
    <xdr:to>
      <xdr:col>34</xdr:col>
      <xdr:colOff>241300</xdr:colOff>
      <xdr:row>69</xdr:row>
      <xdr:rowOff>25400</xdr:rowOff>
    </xdr:to>
    <xdr:sp macro="" textlink="">
      <xdr:nvSpPr>
        <xdr:cNvPr id="169" name="角丸四角形 168"/>
        <xdr:cNvSpPr/>
      </xdr:nvSpPr>
      <xdr:spPr>
        <a:xfrm>
          <a:off x="8877300" y="26469975"/>
          <a:ext cx="755650"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28</xdr:col>
      <xdr:colOff>228600</xdr:colOff>
      <xdr:row>73</xdr:row>
      <xdr:rowOff>38100</xdr:rowOff>
    </xdr:from>
    <xdr:to>
      <xdr:col>36</xdr:col>
      <xdr:colOff>76200</xdr:colOff>
      <xdr:row>74</xdr:row>
      <xdr:rowOff>152400</xdr:rowOff>
    </xdr:to>
    <xdr:sp macro="" textlink="">
      <xdr:nvSpPr>
        <xdr:cNvPr id="170" name="角丸四角形 169"/>
        <xdr:cNvSpPr/>
      </xdr:nvSpPr>
      <xdr:spPr>
        <a:xfrm>
          <a:off x="7962900" y="27412950"/>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13</a:t>
          </a:r>
          <a:endParaRPr kumimoji="1" lang="ja-JP" altLang="en-US" sz="1100">
            <a:solidFill>
              <a:schemeClr val="tx1"/>
            </a:solidFill>
          </a:endParaRPr>
        </a:p>
      </xdr:txBody>
    </xdr:sp>
    <xdr:clientData/>
  </xdr:twoCellAnchor>
  <xdr:twoCellAnchor>
    <xdr:from>
      <xdr:col>29</xdr:col>
      <xdr:colOff>25400</xdr:colOff>
      <xdr:row>73</xdr:row>
      <xdr:rowOff>95250</xdr:rowOff>
    </xdr:from>
    <xdr:to>
      <xdr:col>29</xdr:col>
      <xdr:colOff>203200</xdr:colOff>
      <xdr:row>74</xdr:row>
      <xdr:rowOff>95250</xdr:rowOff>
    </xdr:to>
    <xdr:sp macro="" textlink="">
      <xdr:nvSpPr>
        <xdr:cNvPr id="171" name="角丸四角形 170"/>
        <xdr:cNvSpPr/>
      </xdr:nvSpPr>
      <xdr:spPr>
        <a:xfrm>
          <a:off x="8035925" y="274701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75</xdr:row>
      <xdr:rowOff>76200</xdr:rowOff>
    </xdr:from>
    <xdr:to>
      <xdr:col>36</xdr:col>
      <xdr:colOff>76200</xdr:colOff>
      <xdr:row>77</xdr:row>
      <xdr:rowOff>12700</xdr:rowOff>
    </xdr:to>
    <xdr:sp macro="" textlink="">
      <xdr:nvSpPr>
        <xdr:cNvPr id="172" name="角丸四角形 171"/>
        <xdr:cNvSpPr/>
      </xdr:nvSpPr>
      <xdr:spPr>
        <a:xfrm>
          <a:off x="7962900" y="2781300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14</a:t>
          </a:r>
          <a:endParaRPr kumimoji="1" lang="ja-JP" altLang="en-US" sz="1100">
            <a:solidFill>
              <a:schemeClr val="tx1"/>
            </a:solidFill>
          </a:endParaRPr>
        </a:p>
      </xdr:txBody>
    </xdr:sp>
    <xdr:clientData/>
  </xdr:twoCellAnchor>
  <xdr:twoCellAnchor>
    <xdr:from>
      <xdr:col>29</xdr:col>
      <xdr:colOff>25400</xdr:colOff>
      <xdr:row>75</xdr:row>
      <xdr:rowOff>133350</xdr:rowOff>
    </xdr:from>
    <xdr:to>
      <xdr:col>29</xdr:col>
      <xdr:colOff>203200</xdr:colOff>
      <xdr:row>76</xdr:row>
      <xdr:rowOff>133350</xdr:rowOff>
    </xdr:to>
    <xdr:sp macro="" textlink="">
      <xdr:nvSpPr>
        <xdr:cNvPr id="173" name="角丸四角形 172"/>
        <xdr:cNvSpPr/>
      </xdr:nvSpPr>
      <xdr:spPr>
        <a:xfrm>
          <a:off x="8035925" y="2787015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77</xdr:row>
      <xdr:rowOff>101600</xdr:rowOff>
    </xdr:from>
    <xdr:to>
      <xdr:col>36</xdr:col>
      <xdr:colOff>76200</xdr:colOff>
      <xdr:row>79</xdr:row>
      <xdr:rowOff>38100</xdr:rowOff>
    </xdr:to>
    <xdr:sp macro="" textlink="">
      <xdr:nvSpPr>
        <xdr:cNvPr id="174" name="角丸四角形 173"/>
        <xdr:cNvSpPr/>
      </xdr:nvSpPr>
      <xdr:spPr>
        <a:xfrm>
          <a:off x="7962900" y="2820035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15</a:t>
          </a:r>
          <a:endParaRPr kumimoji="1" lang="ja-JP" altLang="en-US" sz="1100">
            <a:solidFill>
              <a:schemeClr val="tx1"/>
            </a:solidFill>
          </a:endParaRPr>
        </a:p>
      </xdr:txBody>
    </xdr:sp>
    <xdr:clientData/>
  </xdr:twoCellAnchor>
  <xdr:twoCellAnchor>
    <xdr:from>
      <xdr:col>29</xdr:col>
      <xdr:colOff>25400</xdr:colOff>
      <xdr:row>77</xdr:row>
      <xdr:rowOff>158750</xdr:rowOff>
    </xdr:from>
    <xdr:to>
      <xdr:col>29</xdr:col>
      <xdr:colOff>203200</xdr:colOff>
      <xdr:row>78</xdr:row>
      <xdr:rowOff>158750</xdr:rowOff>
    </xdr:to>
    <xdr:sp macro="" textlink="">
      <xdr:nvSpPr>
        <xdr:cNvPr id="175" name="角丸四角形 174"/>
        <xdr:cNvSpPr/>
      </xdr:nvSpPr>
      <xdr:spPr>
        <a:xfrm>
          <a:off x="8035925" y="28257500"/>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79</xdr:row>
      <xdr:rowOff>127000</xdr:rowOff>
    </xdr:from>
    <xdr:to>
      <xdr:col>36</xdr:col>
      <xdr:colOff>76200</xdr:colOff>
      <xdr:row>81</xdr:row>
      <xdr:rowOff>63500</xdr:rowOff>
    </xdr:to>
    <xdr:sp macro="" textlink="">
      <xdr:nvSpPr>
        <xdr:cNvPr id="176" name="角丸四角形 175"/>
        <xdr:cNvSpPr/>
      </xdr:nvSpPr>
      <xdr:spPr>
        <a:xfrm>
          <a:off x="7962900" y="2858770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16</a:t>
          </a:r>
          <a:endParaRPr kumimoji="1" lang="ja-JP" altLang="en-US" sz="1100">
            <a:solidFill>
              <a:schemeClr val="tx1"/>
            </a:solidFill>
          </a:endParaRPr>
        </a:p>
      </xdr:txBody>
    </xdr:sp>
    <xdr:clientData/>
  </xdr:twoCellAnchor>
  <xdr:twoCellAnchor>
    <xdr:from>
      <xdr:col>29</xdr:col>
      <xdr:colOff>25400</xdr:colOff>
      <xdr:row>80</xdr:row>
      <xdr:rowOff>6350</xdr:rowOff>
    </xdr:from>
    <xdr:to>
      <xdr:col>29</xdr:col>
      <xdr:colOff>203200</xdr:colOff>
      <xdr:row>81</xdr:row>
      <xdr:rowOff>6350</xdr:rowOff>
    </xdr:to>
    <xdr:sp macro="" textlink="">
      <xdr:nvSpPr>
        <xdr:cNvPr id="177" name="角丸四角形 176"/>
        <xdr:cNvSpPr/>
      </xdr:nvSpPr>
      <xdr:spPr>
        <a:xfrm>
          <a:off x="8035925" y="2864802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81</xdr:row>
      <xdr:rowOff>165100</xdr:rowOff>
    </xdr:from>
    <xdr:to>
      <xdr:col>36</xdr:col>
      <xdr:colOff>76200</xdr:colOff>
      <xdr:row>83</xdr:row>
      <xdr:rowOff>101600</xdr:rowOff>
    </xdr:to>
    <xdr:sp macro="" textlink="">
      <xdr:nvSpPr>
        <xdr:cNvPr id="178" name="角丸四角形 177"/>
        <xdr:cNvSpPr/>
      </xdr:nvSpPr>
      <xdr:spPr>
        <a:xfrm>
          <a:off x="7962900" y="28987750"/>
          <a:ext cx="2057400"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17</a:t>
          </a:r>
          <a:endParaRPr kumimoji="1" lang="ja-JP" altLang="en-US" sz="1100">
            <a:solidFill>
              <a:schemeClr val="tx1"/>
            </a:solidFill>
          </a:endParaRPr>
        </a:p>
      </xdr:txBody>
    </xdr:sp>
    <xdr:clientData/>
  </xdr:twoCellAnchor>
  <xdr:twoCellAnchor>
    <xdr:from>
      <xdr:col>29</xdr:col>
      <xdr:colOff>25400</xdr:colOff>
      <xdr:row>82</xdr:row>
      <xdr:rowOff>44450</xdr:rowOff>
    </xdr:from>
    <xdr:to>
      <xdr:col>29</xdr:col>
      <xdr:colOff>203200</xdr:colOff>
      <xdr:row>83</xdr:row>
      <xdr:rowOff>44450</xdr:rowOff>
    </xdr:to>
    <xdr:sp macro="" textlink="">
      <xdr:nvSpPr>
        <xdr:cNvPr id="179" name="角丸四角形 178"/>
        <xdr:cNvSpPr/>
      </xdr:nvSpPr>
      <xdr:spPr>
        <a:xfrm>
          <a:off x="8035925" y="2904807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228600</xdr:colOff>
      <xdr:row>84</xdr:row>
      <xdr:rowOff>0</xdr:rowOff>
    </xdr:from>
    <xdr:to>
      <xdr:col>36</xdr:col>
      <xdr:colOff>76200</xdr:colOff>
      <xdr:row>85</xdr:row>
      <xdr:rowOff>114300</xdr:rowOff>
    </xdr:to>
    <xdr:sp macro="" textlink="">
      <xdr:nvSpPr>
        <xdr:cNvPr id="180" name="角丸四角形 179"/>
        <xdr:cNvSpPr/>
      </xdr:nvSpPr>
      <xdr:spPr>
        <a:xfrm>
          <a:off x="7962900" y="29365575"/>
          <a:ext cx="2057400"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18</a:t>
          </a:r>
          <a:endParaRPr kumimoji="1" lang="ja-JP" altLang="en-US" sz="1100">
            <a:solidFill>
              <a:schemeClr val="tx1"/>
            </a:solidFill>
          </a:endParaRPr>
        </a:p>
      </xdr:txBody>
    </xdr:sp>
    <xdr:clientData/>
  </xdr:twoCellAnchor>
  <xdr:twoCellAnchor>
    <xdr:from>
      <xdr:col>29</xdr:col>
      <xdr:colOff>25400</xdr:colOff>
      <xdr:row>84</xdr:row>
      <xdr:rowOff>57150</xdr:rowOff>
    </xdr:from>
    <xdr:to>
      <xdr:col>29</xdr:col>
      <xdr:colOff>203200</xdr:colOff>
      <xdr:row>85</xdr:row>
      <xdr:rowOff>57150</xdr:rowOff>
    </xdr:to>
    <xdr:sp macro="" textlink="">
      <xdr:nvSpPr>
        <xdr:cNvPr id="181" name="角丸四角形 180"/>
        <xdr:cNvSpPr/>
      </xdr:nvSpPr>
      <xdr:spPr>
        <a:xfrm>
          <a:off x="8035925" y="29422725"/>
          <a:ext cx="177800"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266700</xdr:colOff>
      <xdr:row>86</xdr:row>
      <xdr:rowOff>88900</xdr:rowOff>
    </xdr:from>
    <xdr:to>
      <xdr:col>35</xdr:col>
      <xdr:colOff>139700</xdr:colOff>
      <xdr:row>89</xdr:row>
      <xdr:rowOff>38100</xdr:rowOff>
    </xdr:to>
    <xdr:sp macro="" textlink="">
      <xdr:nvSpPr>
        <xdr:cNvPr id="182" name="角丸四角形 181"/>
        <xdr:cNvSpPr/>
      </xdr:nvSpPr>
      <xdr:spPr>
        <a:xfrm>
          <a:off x="8553450" y="29816425"/>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32</xdr:col>
      <xdr:colOff>101600</xdr:colOff>
      <xdr:row>86</xdr:row>
      <xdr:rowOff>127000</xdr:rowOff>
    </xdr:from>
    <xdr:to>
      <xdr:col>34</xdr:col>
      <xdr:colOff>0</xdr:colOff>
      <xdr:row>88</xdr:row>
      <xdr:rowOff>12700</xdr:rowOff>
    </xdr:to>
    <xdr:sp macro="" textlink="">
      <xdr:nvSpPr>
        <xdr:cNvPr id="183" name="大かっこ 182"/>
        <xdr:cNvSpPr/>
      </xdr:nvSpPr>
      <xdr:spPr>
        <a:xfrm>
          <a:off x="8940800" y="29854525"/>
          <a:ext cx="450850"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0</xdr:colOff>
      <xdr:row>73</xdr:row>
      <xdr:rowOff>101600</xdr:rowOff>
    </xdr:from>
    <xdr:to>
      <xdr:col>37</xdr:col>
      <xdr:colOff>165100</xdr:colOff>
      <xdr:row>74</xdr:row>
      <xdr:rowOff>88900</xdr:rowOff>
    </xdr:to>
    <xdr:sp macro="" textlink="">
      <xdr:nvSpPr>
        <xdr:cNvPr id="184" name="円/楕円 183"/>
        <xdr:cNvSpPr/>
      </xdr:nvSpPr>
      <xdr:spPr>
        <a:xfrm>
          <a:off x="10220325" y="274764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75</xdr:row>
      <xdr:rowOff>139700</xdr:rowOff>
    </xdr:from>
    <xdr:to>
      <xdr:col>37</xdr:col>
      <xdr:colOff>165100</xdr:colOff>
      <xdr:row>76</xdr:row>
      <xdr:rowOff>127000</xdr:rowOff>
    </xdr:to>
    <xdr:sp macro="" textlink="">
      <xdr:nvSpPr>
        <xdr:cNvPr id="185" name="円/楕円 184"/>
        <xdr:cNvSpPr/>
      </xdr:nvSpPr>
      <xdr:spPr>
        <a:xfrm>
          <a:off x="10220325" y="2787650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77</xdr:row>
      <xdr:rowOff>165100</xdr:rowOff>
    </xdr:from>
    <xdr:to>
      <xdr:col>37</xdr:col>
      <xdr:colOff>165100</xdr:colOff>
      <xdr:row>78</xdr:row>
      <xdr:rowOff>152400</xdr:rowOff>
    </xdr:to>
    <xdr:sp macro="" textlink="">
      <xdr:nvSpPr>
        <xdr:cNvPr id="186" name="円/楕円 185"/>
        <xdr:cNvSpPr/>
      </xdr:nvSpPr>
      <xdr:spPr>
        <a:xfrm>
          <a:off x="10220325" y="28263850"/>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80</xdr:row>
      <xdr:rowOff>12700</xdr:rowOff>
    </xdr:from>
    <xdr:to>
      <xdr:col>37</xdr:col>
      <xdr:colOff>165100</xdr:colOff>
      <xdr:row>81</xdr:row>
      <xdr:rowOff>0</xdr:rowOff>
    </xdr:to>
    <xdr:sp macro="" textlink="">
      <xdr:nvSpPr>
        <xdr:cNvPr id="187" name="円/楕円 186"/>
        <xdr:cNvSpPr/>
      </xdr:nvSpPr>
      <xdr:spPr>
        <a:xfrm>
          <a:off x="10220325" y="286543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82</xdr:row>
      <xdr:rowOff>50800</xdr:rowOff>
    </xdr:from>
    <xdr:to>
      <xdr:col>37</xdr:col>
      <xdr:colOff>165100</xdr:colOff>
      <xdr:row>83</xdr:row>
      <xdr:rowOff>38100</xdr:rowOff>
    </xdr:to>
    <xdr:sp macro="" textlink="">
      <xdr:nvSpPr>
        <xdr:cNvPr id="188" name="円/楕円 187"/>
        <xdr:cNvSpPr/>
      </xdr:nvSpPr>
      <xdr:spPr>
        <a:xfrm>
          <a:off x="10220325" y="2905442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84</xdr:row>
      <xdr:rowOff>63500</xdr:rowOff>
    </xdr:from>
    <xdr:to>
      <xdr:col>37</xdr:col>
      <xdr:colOff>165100</xdr:colOff>
      <xdr:row>85</xdr:row>
      <xdr:rowOff>50800</xdr:rowOff>
    </xdr:to>
    <xdr:sp macro="" textlink="">
      <xdr:nvSpPr>
        <xdr:cNvPr id="189" name="円/楕円 188"/>
        <xdr:cNvSpPr/>
      </xdr:nvSpPr>
      <xdr:spPr>
        <a:xfrm>
          <a:off x="10220325" y="29429075"/>
          <a:ext cx="165100"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38100</xdr:colOff>
      <xdr:row>66</xdr:row>
      <xdr:rowOff>63500</xdr:rowOff>
    </xdr:from>
    <xdr:to>
      <xdr:col>50</xdr:col>
      <xdr:colOff>0</xdr:colOff>
      <xdr:row>91</xdr:row>
      <xdr:rowOff>165100</xdr:rowOff>
    </xdr:to>
    <xdr:sp macro="" textlink="">
      <xdr:nvSpPr>
        <xdr:cNvPr id="190" name="正方形/長方形 189"/>
        <xdr:cNvSpPr/>
      </xdr:nvSpPr>
      <xdr:spPr>
        <a:xfrm>
          <a:off x="11087100" y="26171525"/>
          <a:ext cx="2724150" cy="4625975"/>
        </a:xfrm>
        <a:prstGeom prst="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50800</xdr:colOff>
      <xdr:row>67</xdr:row>
      <xdr:rowOff>139700</xdr:rowOff>
    </xdr:from>
    <xdr:to>
      <xdr:col>49</xdr:col>
      <xdr:colOff>254000</xdr:colOff>
      <xdr:row>72</xdr:row>
      <xdr:rowOff>38100</xdr:rowOff>
    </xdr:to>
    <xdr:sp macro="" textlink="">
      <xdr:nvSpPr>
        <xdr:cNvPr id="191" name="正方形/長方形 190"/>
        <xdr:cNvSpPr/>
      </xdr:nvSpPr>
      <xdr:spPr>
        <a:xfrm>
          <a:off x="11099800" y="26428700"/>
          <a:ext cx="2689225" cy="803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215900</xdr:colOff>
      <xdr:row>68</xdr:row>
      <xdr:rowOff>0</xdr:rowOff>
    </xdr:from>
    <xdr:to>
      <xdr:col>46</xdr:col>
      <xdr:colOff>139700</xdr:colOff>
      <xdr:row>69</xdr:row>
      <xdr:rowOff>25400</xdr:rowOff>
    </xdr:to>
    <xdr:sp macro="" textlink="">
      <xdr:nvSpPr>
        <xdr:cNvPr id="192" name="角丸四角形 191"/>
        <xdr:cNvSpPr/>
      </xdr:nvSpPr>
      <xdr:spPr>
        <a:xfrm>
          <a:off x="12093575" y="26469975"/>
          <a:ext cx="752475" cy="206375"/>
        </a:xfrm>
        <a:prstGeom prst="roundRect">
          <a:avLst/>
        </a:prstGeom>
        <a:solidFill>
          <a:schemeClr val="bg1"/>
        </a:solidFill>
        <a:ln>
          <a:solidFill>
            <a:srgbClr val="CAD5E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chemeClr val="accent1">
                  <a:lumMod val="60000"/>
                  <a:lumOff val="40000"/>
                </a:schemeClr>
              </a:solidFill>
            </a:rPr>
            <a:t>回線キー</a:t>
          </a:r>
        </a:p>
      </xdr:txBody>
    </xdr:sp>
    <xdr:clientData/>
  </xdr:twoCellAnchor>
  <xdr:twoCellAnchor>
    <xdr:from>
      <xdr:col>40</xdr:col>
      <xdr:colOff>127000</xdr:colOff>
      <xdr:row>73</xdr:row>
      <xdr:rowOff>38100</xdr:rowOff>
    </xdr:from>
    <xdr:to>
      <xdr:col>47</xdr:col>
      <xdr:colOff>254000</xdr:colOff>
      <xdr:row>74</xdr:row>
      <xdr:rowOff>152400</xdr:rowOff>
    </xdr:to>
    <xdr:sp macro="" textlink="">
      <xdr:nvSpPr>
        <xdr:cNvPr id="193" name="角丸四角形 192"/>
        <xdr:cNvSpPr/>
      </xdr:nvSpPr>
      <xdr:spPr>
        <a:xfrm>
          <a:off x="11176000" y="27412950"/>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19</a:t>
          </a:r>
          <a:endParaRPr kumimoji="1" lang="ja-JP" altLang="en-US" sz="1100">
            <a:solidFill>
              <a:schemeClr val="tx1"/>
            </a:solidFill>
          </a:endParaRPr>
        </a:p>
      </xdr:txBody>
    </xdr:sp>
    <xdr:clientData/>
  </xdr:twoCellAnchor>
  <xdr:twoCellAnchor>
    <xdr:from>
      <xdr:col>40</xdr:col>
      <xdr:colOff>203200</xdr:colOff>
      <xdr:row>73</xdr:row>
      <xdr:rowOff>95250</xdr:rowOff>
    </xdr:from>
    <xdr:to>
      <xdr:col>41</xdr:col>
      <xdr:colOff>101600</xdr:colOff>
      <xdr:row>74</xdr:row>
      <xdr:rowOff>95250</xdr:rowOff>
    </xdr:to>
    <xdr:sp macro="" textlink="">
      <xdr:nvSpPr>
        <xdr:cNvPr id="194" name="角丸四角形 193"/>
        <xdr:cNvSpPr/>
      </xdr:nvSpPr>
      <xdr:spPr>
        <a:xfrm>
          <a:off x="11252200" y="274701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75</xdr:row>
      <xdr:rowOff>76200</xdr:rowOff>
    </xdr:from>
    <xdr:to>
      <xdr:col>47</xdr:col>
      <xdr:colOff>254000</xdr:colOff>
      <xdr:row>77</xdr:row>
      <xdr:rowOff>12700</xdr:rowOff>
    </xdr:to>
    <xdr:sp macro="" textlink="">
      <xdr:nvSpPr>
        <xdr:cNvPr id="195" name="角丸四角形 194"/>
        <xdr:cNvSpPr/>
      </xdr:nvSpPr>
      <xdr:spPr>
        <a:xfrm>
          <a:off x="11176000" y="278130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20</a:t>
          </a:r>
          <a:endParaRPr kumimoji="1" lang="ja-JP" altLang="en-US" sz="1100">
            <a:solidFill>
              <a:schemeClr val="tx1"/>
            </a:solidFill>
          </a:endParaRPr>
        </a:p>
      </xdr:txBody>
    </xdr:sp>
    <xdr:clientData/>
  </xdr:twoCellAnchor>
  <xdr:twoCellAnchor>
    <xdr:from>
      <xdr:col>40</xdr:col>
      <xdr:colOff>203200</xdr:colOff>
      <xdr:row>75</xdr:row>
      <xdr:rowOff>133350</xdr:rowOff>
    </xdr:from>
    <xdr:to>
      <xdr:col>41</xdr:col>
      <xdr:colOff>101600</xdr:colOff>
      <xdr:row>76</xdr:row>
      <xdr:rowOff>133350</xdr:rowOff>
    </xdr:to>
    <xdr:sp macro="" textlink="">
      <xdr:nvSpPr>
        <xdr:cNvPr id="196" name="角丸四角形 195"/>
        <xdr:cNvSpPr/>
      </xdr:nvSpPr>
      <xdr:spPr>
        <a:xfrm>
          <a:off x="11252200" y="2787015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77</xdr:row>
      <xdr:rowOff>101600</xdr:rowOff>
    </xdr:from>
    <xdr:to>
      <xdr:col>47</xdr:col>
      <xdr:colOff>254000</xdr:colOff>
      <xdr:row>79</xdr:row>
      <xdr:rowOff>38100</xdr:rowOff>
    </xdr:to>
    <xdr:sp macro="" textlink="">
      <xdr:nvSpPr>
        <xdr:cNvPr id="197" name="角丸四角形 196"/>
        <xdr:cNvSpPr/>
      </xdr:nvSpPr>
      <xdr:spPr>
        <a:xfrm>
          <a:off x="11176000" y="282003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21</a:t>
          </a:r>
          <a:endParaRPr kumimoji="1" lang="ja-JP" altLang="en-US" sz="1100">
            <a:solidFill>
              <a:schemeClr val="tx1"/>
            </a:solidFill>
          </a:endParaRPr>
        </a:p>
      </xdr:txBody>
    </xdr:sp>
    <xdr:clientData/>
  </xdr:twoCellAnchor>
  <xdr:twoCellAnchor>
    <xdr:from>
      <xdr:col>40</xdr:col>
      <xdr:colOff>203200</xdr:colOff>
      <xdr:row>77</xdr:row>
      <xdr:rowOff>158750</xdr:rowOff>
    </xdr:from>
    <xdr:to>
      <xdr:col>41</xdr:col>
      <xdr:colOff>101600</xdr:colOff>
      <xdr:row>78</xdr:row>
      <xdr:rowOff>158750</xdr:rowOff>
    </xdr:to>
    <xdr:sp macro="" textlink="">
      <xdr:nvSpPr>
        <xdr:cNvPr id="198" name="角丸四角形 197"/>
        <xdr:cNvSpPr/>
      </xdr:nvSpPr>
      <xdr:spPr>
        <a:xfrm>
          <a:off x="11252200" y="28257500"/>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79</xdr:row>
      <xdr:rowOff>127000</xdr:rowOff>
    </xdr:from>
    <xdr:to>
      <xdr:col>47</xdr:col>
      <xdr:colOff>254000</xdr:colOff>
      <xdr:row>81</xdr:row>
      <xdr:rowOff>63500</xdr:rowOff>
    </xdr:to>
    <xdr:sp macro="" textlink="">
      <xdr:nvSpPr>
        <xdr:cNvPr id="199" name="角丸四角形 198"/>
        <xdr:cNvSpPr/>
      </xdr:nvSpPr>
      <xdr:spPr>
        <a:xfrm>
          <a:off x="11176000" y="2858770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22</a:t>
          </a:r>
          <a:endParaRPr kumimoji="1" lang="ja-JP" altLang="en-US" sz="1100">
            <a:solidFill>
              <a:schemeClr val="tx1"/>
            </a:solidFill>
          </a:endParaRPr>
        </a:p>
      </xdr:txBody>
    </xdr:sp>
    <xdr:clientData/>
  </xdr:twoCellAnchor>
  <xdr:twoCellAnchor>
    <xdr:from>
      <xdr:col>40</xdr:col>
      <xdr:colOff>203200</xdr:colOff>
      <xdr:row>80</xdr:row>
      <xdr:rowOff>6350</xdr:rowOff>
    </xdr:from>
    <xdr:to>
      <xdr:col>41</xdr:col>
      <xdr:colOff>101600</xdr:colOff>
      <xdr:row>81</xdr:row>
      <xdr:rowOff>6350</xdr:rowOff>
    </xdr:to>
    <xdr:sp macro="" textlink="">
      <xdr:nvSpPr>
        <xdr:cNvPr id="200" name="角丸四角形 199"/>
        <xdr:cNvSpPr/>
      </xdr:nvSpPr>
      <xdr:spPr>
        <a:xfrm>
          <a:off x="11252200" y="286480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81</xdr:row>
      <xdr:rowOff>165100</xdr:rowOff>
    </xdr:from>
    <xdr:to>
      <xdr:col>47</xdr:col>
      <xdr:colOff>254000</xdr:colOff>
      <xdr:row>83</xdr:row>
      <xdr:rowOff>101600</xdr:rowOff>
    </xdr:to>
    <xdr:sp macro="" textlink="">
      <xdr:nvSpPr>
        <xdr:cNvPr id="201" name="角丸四角形 200"/>
        <xdr:cNvSpPr/>
      </xdr:nvSpPr>
      <xdr:spPr>
        <a:xfrm>
          <a:off x="11176000" y="28987750"/>
          <a:ext cx="2060575" cy="2984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23</a:t>
          </a:r>
          <a:endParaRPr kumimoji="1" lang="ja-JP" altLang="en-US" sz="1100">
            <a:solidFill>
              <a:schemeClr val="tx1"/>
            </a:solidFill>
          </a:endParaRPr>
        </a:p>
      </xdr:txBody>
    </xdr:sp>
    <xdr:clientData/>
  </xdr:twoCellAnchor>
  <xdr:twoCellAnchor>
    <xdr:from>
      <xdr:col>40</xdr:col>
      <xdr:colOff>203200</xdr:colOff>
      <xdr:row>82</xdr:row>
      <xdr:rowOff>44450</xdr:rowOff>
    </xdr:from>
    <xdr:to>
      <xdr:col>41</xdr:col>
      <xdr:colOff>101600</xdr:colOff>
      <xdr:row>83</xdr:row>
      <xdr:rowOff>44450</xdr:rowOff>
    </xdr:to>
    <xdr:sp macro="" textlink="">
      <xdr:nvSpPr>
        <xdr:cNvPr id="202" name="角丸四角形 201"/>
        <xdr:cNvSpPr/>
      </xdr:nvSpPr>
      <xdr:spPr>
        <a:xfrm>
          <a:off x="11252200" y="2904807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127000</xdr:colOff>
      <xdr:row>84</xdr:row>
      <xdr:rowOff>0</xdr:rowOff>
    </xdr:from>
    <xdr:to>
      <xdr:col>47</xdr:col>
      <xdr:colOff>254000</xdr:colOff>
      <xdr:row>85</xdr:row>
      <xdr:rowOff>114300</xdr:rowOff>
    </xdr:to>
    <xdr:sp macro="" textlink="">
      <xdr:nvSpPr>
        <xdr:cNvPr id="203" name="角丸四角形 202"/>
        <xdr:cNvSpPr/>
      </xdr:nvSpPr>
      <xdr:spPr>
        <a:xfrm>
          <a:off x="11176000" y="29365575"/>
          <a:ext cx="2060575" cy="2952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r>
            <a:rPr kumimoji="1" lang="ja-JP" altLang="en-US" sz="1100">
              <a:solidFill>
                <a:schemeClr val="tx1"/>
              </a:solidFill>
            </a:rPr>
            <a:t>　　　</a:t>
          </a:r>
          <a:r>
            <a:rPr kumimoji="1" lang="en-US" altLang="ja-JP" sz="1100">
              <a:solidFill>
                <a:schemeClr val="tx1"/>
              </a:solidFill>
            </a:rPr>
            <a:t>24</a:t>
          </a:r>
          <a:endParaRPr kumimoji="1" lang="ja-JP" altLang="en-US" sz="1100">
            <a:solidFill>
              <a:schemeClr val="tx1"/>
            </a:solidFill>
          </a:endParaRPr>
        </a:p>
      </xdr:txBody>
    </xdr:sp>
    <xdr:clientData/>
  </xdr:twoCellAnchor>
  <xdr:twoCellAnchor>
    <xdr:from>
      <xdr:col>40</xdr:col>
      <xdr:colOff>203200</xdr:colOff>
      <xdr:row>84</xdr:row>
      <xdr:rowOff>57150</xdr:rowOff>
    </xdr:from>
    <xdr:to>
      <xdr:col>41</xdr:col>
      <xdr:colOff>101600</xdr:colOff>
      <xdr:row>85</xdr:row>
      <xdr:rowOff>57150</xdr:rowOff>
    </xdr:to>
    <xdr:sp macro="" textlink="">
      <xdr:nvSpPr>
        <xdr:cNvPr id="204" name="角丸四角形 203"/>
        <xdr:cNvSpPr/>
      </xdr:nvSpPr>
      <xdr:spPr>
        <a:xfrm>
          <a:off x="11252200" y="29422725"/>
          <a:ext cx="174625" cy="180975"/>
        </a:xfrm>
        <a:prstGeom prst="roundRect">
          <a:avLst/>
        </a:prstGeom>
        <a:solidFill>
          <a:schemeClr val="bg1"/>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165100</xdr:colOff>
      <xdr:row>86</xdr:row>
      <xdr:rowOff>88900</xdr:rowOff>
    </xdr:from>
    <xdr:to>
      <xdr:col>47</xdr:col>
      <xdr:colOff>38100</xdr:colOff>
      <xdr:row>89</xdr:row>
      <xdr:rowOff>38100</xdr:rowOff>
    </xdr:to>
    <xdr:sp macro="" textlink="">
      <xdr:nvSpPr>
        <xdr:cNvPr id="205" name="角丸四角形 204"/>
        <xdr:cNvSpPr/>
      </xdr:nvSpPr>
      <xdr:spPr>
        <a:xfrm>
          <a:off x="11766550" y="29816425"/>
          <a:ext cx="1254125" cy="492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b" anchorCtr="0"/>
        <a:lstStyle/>
        <a:p>
          <a:pPr algn="ctr"/>
          <a:r>
            <a:rPr kumimoji="1" lang="ja-JP" altLang="en-US" sz="1000">
              <a:solidFill>
                <a:schemeClr val="tx1"/>
              </a:solidFill>
            </a:rPr>
            <a:t>内線</a:t>
          </a:r>
        </a:p>
      </xdr:txBody>
    </xdr:sp>
    <xdr:clientData/>
  </xdr:twoCellAnchor>
  <xdr:twoCellAnchor>
    <xdr:from>
      <xdr:col>44</xdr:col>
      <xdr:colOff>0</xdr:colOff>
      <xdr:row>86</xdr:row>
      <xdr:rowOff>127000</xdr:rowOff>
    </xdr:from>
    <xdr:to>
      <xdr:col>45</xdr:col>
      <xdr:colOff>177800</xdr:colOff>
      <xdr:row>88</xdr:row>
      <xdr:rowOff>12700</xdr:rowOff>
    </xdr:to>
    <xdr:sp macro="" textlink="">
      <xdr:nvSpPr>
        <xdr:cNvPr id="206" name="大かっこ 205"/>
        <xdr:cNvSpPr/>
      </xdr:nvSpPr>
      <xdr:spPr>
        <a:xfrm>
          <a:off x="12153900" y="29854525"/>
          <a:ext cx="454025" cy="247650"/>
        </a:xfrm>
        <a:prstGeom prst="bracketPair">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73</xdr:row>
      <xdr:rowOff>101600</xdr:rowOff>
    </xdr:from>
    <xdr:to>
      <xdr:col>49</xdr:col>
      <xdr:colOff>63500</xdr:colOff>
      <xdr:row>74</xdr:row>
      <xdr:rowOff>88900</xdr:rowOff>
    </xdr:to>
    <xdr:sp macro="" textlink="">
      <xdr:nvSpPr>
        <xdr:cNvPr id="207" name="円/楕円 206"/>
        <xdr:cNvSpPr/>
      </xdr:nvSpPr>
      <xdr:spPr>
        <a:xfrm>
          <a:off x="13436600" y="274764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75</xdr:row>
      <xdr:rowOff>139700</xdr:rowOff>
    </xdr:from>
    <xdr:to>
      <xdr:col>49</xdr:col>
      <xdr:colOff>63500</xdr:colOff>
      <xdr:row>76</xdr:row>
      <xdr:rowOff>127000</xdr:rowOff>
    </xdr:to>
    <xdr:sp macro="" textlink="">
      <xdr:nvSpPr>
        <xdr:cNvPr id="208" name="円/楕円 207"/>
        <xdr:cNvSpPr/>
      </xdr:nvSpPr>
      <xdr:spPr>
        <a:xfrm>
          <a:off x="13436600" y="2787650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77</xdr:row>
      <xdr:rowOff>165100</xdr:rowOff>
    </xdr:from>
    <xdr:to>
      <xdr:col>49</xdr:col>
      <xdr:colOff>63500</xdr:colOff>
      <xdr:row>78</xdr:row>
      <xdr:rowOff>152400</xdr:rowOff>
    </xdr:to>
    <xdr:sp macro="" textlink="">
      <xdr:nvSpPr>
        <xdr:cNvPr id="209" name="円/楕円 208"/>
        <xdr:cNvSpPr/>
      </xdr:nvSpPr>
      <xdr:spPr>
        <a:xfrm>
          <a:off x="13436600" y="28263850"/>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80</xdr:row>
      <xdr:rowOff>12700</xdr:rowOff>
    </xdr:from>
    <xdr:to>
      <xdr:col>49</xdr:col>
      <xdr:colOff>63500</xdr:colOff>
      <xdr:row>81</xdr:row>
      <xdr:rowOff>0</xdr:rowOff>
    </xdr:to>
    <xdr:sp macro="" textlink="">
      <xdr:nvSpPr>
        <xdr:cNvPr id="210" name="円/楕円 209"/>
        <xdr:cNvSpPr/>
      </xdr:nvSpPr>
      <xdr:spPr>
        <a:xfrm>
          <a:off x="13436600" y="286543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82</xdr:row>
      <xdr:rowOff>50800</xdr:rowOff>
    </xdr:from>
    <xdr:to>
      <xdr:col>49</xdr:col>
      <xdr:colOff>63500</xdr:colOff>
      <xdr:row>83</xdr:row>
      <xdr:rowOff>38100</xdr:rowOff>
    </xdr:to>
    <xdr:sp macro="" textlink="">
      <xdr:nvSpPr>
        <xdr:cNvPr id="211" name="円/楕円 210"/>
        <xdr:cNvSpPr/>
      </xdr:nvSpPr>
      <xdr:spPr>
        <a:xfrm>
          <a:off x="13436600" y="2905442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177800</xdr:colOff>
      <xdr:row>84</xdr:row>
      <xdr:rowOff>63500</xdr:rowOff>
    </xdr:from>
    <xdr:to>
      <xdr:col>49</xdr:col>
      <xdr:colOff>63500</xdr:colOff>
      <xdr:row>85</xdr:row>
      <xdr:rowOff>50800</xdr:rowOff>
    </xdr:to>
    <xdr:sp macro="" textlink="">
      <xdr:nvSpPr>
        <xdr:cNvPr id="212" name="円/楕円 211"/>
        <xdr:cNvSpPr/>
      </xdr:nvSpPr>
      <xdr:spPr>
        <a:xfrm>
          <a:off x="13436600" y="29429075"/>
          <a:ext cx="161925" cy="16827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89</xdr:row>
      <xdr:rowOff>139700</xdr:rowOff>
    </xdr:from>
    <xdr:to>
      <xdr:col>14</xdr:col>
      <xdr:colOff>254000</xdr:colOff>
      <xdr:row>89</xdr:row>
      <xdr:rowOff>139700</xdr:rowOff>
    </xdr:to>
    <xdr:cxnSp macro="">
      <xdr:nvCxnSpPr>
        <xdr:cNvPr id="213" name="直線コネクタ 212"/>
        <xdr:cNvCxnSpPr/>
      </xdr:nvCxnSpPr>
      <xdr:spPr>
        <a:xfrm>
          <a:off x="1419225" y="30410150"/>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254000</xdr:colOff>
      <xdr:row>89</xdr:row>
      <xdr:rowOff>139700</xdr:rowOff>
    </xdr:from>
    <xdr:to>
      <xdr:col>26</xdr:col>
      <xdr:colOff>190500</xdr:colOff>
      <xdr:row>89</xdr:row>
      <xdr:rowOff>139700</xdr:rowOff>
    </xdr:to>
    <xdr:cxnSp macro="">
      <xdr:nvCxnSpPr>
        <xdr:cNvPr id="214" name="直線コネクタ 213"/>
        <xdr:cNvCxnSpPr/>
      </xdr:nvCxnSpPr>
      <xdr:spPr>
        <a:xfrm>
          <a:off x="4673600" y="30410150"/>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139700</xdr:colOff>
      <xdr:row>89</xdr:row>
      <xdr:rowOff>139700</xdr:rowOff>
    </xdr:from>
    <xdr:to>
      <xdr:col>38</xdr:col>
      <xdr:colOff>76200</xdr:colOff>
      <xdr:row>89</xdr:row>
      <xdr:rowOff>139700</xdr:rowOff>
    </xdr:to>
    <xdr:cxnSp macro="">
      <xdr:nvCxnSpPr>
        <xdr:cNvPr id="215" name="直線コネクタ 214"/>
        <xdr:cNvCxnSpPr/>
      </xdr:nvCxnSpPr>
      <xdr:spPr>
        <a:xfrm>
          <a:off x="7874000" y="30410150"/>
          <a:ext cx="2698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25400</xdr:colOff>
      <xdr:row>89</xdr:row>
      <xdr:rowOff>139700</xdr:rowOff>
    </xdr:from>
    <xdr:to>
      <xdr:col>49</xdr:col>
      <xdr:colOff>241300</xdr:colOff>
      <xdr:row>89</xdr:row>
      <xdr:rowOff>139700</xdr:rowOff>
    </xdr:to>
    <xdr:cxnSp macro="">
      <xdr:nvCxnSpPr>
        <xdr:cNvPr id="216" name="直線コネクタ 215"/>
        <xdr:cNvCxnSpPr/>
      </xdr:nvCxnSpPr>
      <xdr:spPr>
        <a:xfrm>
          <a:off x="11074400" y="30410150"/>
          <a:ext cx="27019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88900</xdr:colOff>
      <xdr:row>72</xdr:row>
      <xdr:rowOff>152400</xdr:rowOff>
    </xdr:from>
    <xdr:to>
      <xdr:col>26</xdr:col>
      <xdr:colOff>114300</xdr:colOff>
      <xdr:row>86</xdr:row>
      <xdr:rowOff>50800</xdr:rowOff>
    </xdr:to>
    <xdr:sp macro="" textlink="">
      <xdr:nvSpPr>
        <xdr:cNvPr id="217" name="角丸四角形 216"/>
        <xdr:cNvSpPr/>
      </xdr:nvSpPr>
      <xdr:spPr>
        <a:xfrm>
          <a:off x="1470025" y="27346275"/>
          <a:ext cx="5826125" cy="2432050"/>
        </a:xfrm>
        <a:prstGeom prst="roundRect">
          <a:avLst>
            <a:gd name="adj" fmla="val 3945"/>
          </a:avLst>
        </a:prstGeom>
        <a:ln w="19050">
          <a:solidFill>
            <a:schemeClr val="tx2">
              <a:lumMod val="60000"/>
              <a:lumOff val="40000"/>
            </a:schemeClr>
          </a:solidFill>
          <a:prstDash val="solid"/>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8</xdr:col>
      <xdr:colOff>139700</xdr:colOff>
      <xdr:row>71</xdr:row>
      <xdr:rowOff>12700</xdr:rowOff>
    </xdr:from>
    <xdr:to>
      <xdr:col>11</xdr:col>
      <xdr:colOff>161269</xdr:colOff>
      <xdr:row>73</xdr:row>
      <xdr:rowOff>12830</xdr:rowOff>
    </xdr:to>
    <xdr:sp macro="" textlink="">
      <xdr:nvSpPr>
        <xdr:cNvPr id="218" name="テキスト ボックス 134"/>
        <xdr:cNvSpPr txBox="1">
          <a:spLocks noChangeArrowheads="1"/>
        </xdr:cNvSpPr>
      </xdr:nvSpPr>
      <xdr:spPr bwMode="auto">
        <a:xfrm>
          <a:off x="2349500" y="27025600"/>
          <a:ext cx="850244"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tx2"/>
              </a:solidFill>
              <a:latin typeface="Arial" charset="0"/>
            </a:rPr>
            <a:t>外線キー</a:t>
          </a:r>
        </a:p>
      </xdr:txBody>
    </xdr:sp>
    <xdr:clientData/>
  </xdr:twoCellAnchor>
  <xdr:twoCellAnchor>
    <xdr:from>
      <xdr:col>5</xdr:col>
      <xdr:colOff>101600</xdr:colOff>
      <xdr:row>73</xdr:row>
      <xdr:rowOff>38100</xdr:rowOff>
    </xdr:from>
    <xdr:to>
      <xdr:col>14</xdr:col>
      <xdr:colOff>88900</xdr:colOff>
      <xdr:row>77</xdr:row>
      <xdr:rowOff>38100</xdr:rowOff>
    </xdr:to>
    <xdr:sp macro="" textlink="">
      <xdr:nvSpPr>
        <xdr:cNvPr id="219" name="角丸四角形 218"/>
        <xdr:cNvSpPr/>
      </xdr:nvSpPr>
      <xdr:spPr>
        <a:xfrm>
          <a:off x="1482725" y="274129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101600</xdr:colOff>
      <xdr:row>77</xdr:row>
      <xdr:rowOff>88900</xdr:rowOff>
    </xdr:from>
    <xdr:to>
      <xdr:col>14</xdr:col>
      <xdr:colOff>88900</xdr:colOff>
      <xdr:row>81</xdr:row>
      <xdr:rowOff>88900</xdr:rowOff>
    </xdr:to>
    <xdr:sp macro="" textlink="">
      <xdr:nvSpPr>
        <xdr:cNvPr id="220" name="角丸四角形 219"/>
        <xdr:cNvSpPr/>
      </xdr:nvSpPr>
      <xdr:spPr>
        <a:xfrm>
          <a:off x="1482725" y="281876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5</xdr:col>
      <xdr:colOff>101600</xdr:colOff>
      <xdr:row>81</xdr:row>
      <xdr:rowOff>127000</xdr:rowOff>
    </xdr:from>
    <xdr:to>
      <xdr:col>14</xdr:col>
      <xdr:colOff>88900</xdr:colOff>
      <xdr:row>85</xdr:row>
      <xdr:rowOff>127000</xdr:rowOff>
    </xdr:to>
    <xdr:sp macro="" textlink="">
      <xdr:nvSpPr>
        <xdr:cNvPr id="221" name="角丸四角形 220"/>
        <xdr:cNvSpPr/>
      </xdr:nvSpPr>
      <xdr:spPr>
        <a:xfrm>
          <a:off x="1482725" y="289496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17</xdr:col>
      <xdr:colOff>25400</xdr:colOff>
      <xdr:row>73</xdr:row>
      <xdr:rowOff>38100</xdr:rowOff>
    </xdr:from>
    <xdr:to>
      <xdr:col>26</xdr:col>
      <xdr:colOff>12700</xdr:colOff>
      <xdr:row>77</xdr:row>
      <xdr:rowOff>38100</xdr:rowOff>
    </xdr:to>
    <xdr:sp macro="" textlink="">
      <xdr:nvSpPr>
        <xdr:cNvPr id="222" name="角丸四角形 221"/>
        <xdr:cNvSpPr/>
      </xdr:nvSpPr>
      <xdr:spPr>
        <a:xfrm>
          <a:off x="4721225" y="274129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17</xdr:col>
      <xdr:colOff>25400</xdr:colOff>
      <xdr:row>77</xdr:row>
      <xdr:rowOff>88900</xdr:rowOff>
    </xdr:from>
    <xdr:to>
      <xdr:col>26</xdr:col>
      <xdr:colOff>12700</xdr:colOff>
      <xdr:row>81</xdr:row>
      <xdr:rowOff>88900</xdr:rowOff>
    </xdr:to>
    <xdr:sp macro="" textlink="">
      <xdr:nvSpPr>
        <xdr:cNvPr id="223" name="角丸四角形 222"/>
        <xdr:cNvSpPr/>
      </xdr:nvSpPr>
      <xdr:spPr>
        <a:xfrm>
          <a:off x="4721225" y="281876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17</xdr:col>
      <xdr:colOff>25400</xdr:colOff>
      <xdr:row>81</xdr:row>
      <xdr:rowOff>139700</xdr:rowOff>
    </xdr:from>
    <xdr:to>
      <xdr:col>26</xdr:col>
      <xdr:colOff>12700</xdr:colOff>
      <xdr:row>85</xdr:row>
      <xdr:rowOff>139700</xdr:rowOff>
    </xdr:to>
    <xdr:sp macro="" textlink="">
      <xdr:nvSpPr>
        <xdr:cNvPr id="224" name="角丸四角形 223"/>
        <xdr:cNvSpPr/>
      </xdr:nvSpPr>
      <xdr:spPr>
        <a:xfrm>
          <a:off x="4721225" y="28962350"/>
          <a:ext cx="2473325" cy="723900"/>
        </a:xfrm>
        <a:prstGeom prst="roundRect">
          <a:avLst/>
        </a:prstGeom>
        <a:ln w="1905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14</xdr:col>
      <xdr:colOff>252282</xdr:colOff>
      <xdr:row>72</xdr:row>
      <xdr:rowOff>165100</xdr:rowOff>
    </xdr:from>
    <xdr:to>
      <xdr:col>16</xdr:col>
      <xdr:colOff>239713</xdr:colOff>
      <xdr:row>86</xdr:row>
      <xdr:rowOff>50800</xdr:rowOff>
    </xdr:to>
    <xdr:sp macro="" textlink="">
      <xdr:nvSpPr>
        <xdr:cNvPr id="225" name="テキスト ボックス 59"/>
        <xdr:cNvSpPr txBox="1"/>
      </xdr:nvSpPr>
      <xdr:spPr>
        <a:xfrm>
          <a:off x="4119432" y="27358975"/>
          <a:ext cx="539881" cy="2419350"/>
        </a:xfrm>
        <a:prstGeom prst="rect">
          <a:avLst/>
        </a:prstGeom>
        <a:noFill/>
      </xdr:spPr>
      <xdr:txBody>
        <a:bodyPr vert="wordArtVertRtl" wrap="square" lIns="36000" tIns="36000" rIns="36000" bIns="3600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a:defRPr/>
          </a:pPr>
          <a:r>
            <a:rPr lang="ja-JP" altLang="en-US" sz="1050">
              <a:solidFill>
                <a:schemeClr val="accent1"/>
              </a:solidFill>
            </a:rPr>
            <a:t>利用番号数分を</a:t>
          </a:r>
          <a:endParaRPr lang="en-US" altLang="ja-JP" sz="1050">
            <a:solidFill>
              <a:schemeClr val="accent1"/>
            </a:solidFill>
          </a:endParaRPr>
        </a:p>
        <a:p>
          <a:pPr algn="l">
            <a:defRPr/>
          </a:pPr>
          <a:r>
            <a:rPr lang="ja-JP" altLang="en-US" sz="1050">
              <a:solidFill>
                <a:schemeClr val="accent1"/>
              </a:solidFill>
            </a:rPr>
            <a:t>　　　　</a:t>
          </a:r>
          <a:r>
            <a:rPr lang="en-US" altLang="ja-JP" sz="1050">
              <a:solidFill>
                <a:schemeClr val="accent1"/>
              </a:solidFill>
            </a:rPr>
            <a:t>2</a:t>
          </a:r>
          <a:r>
            <a:rPr lang="ja-JP" altLang="en-US" sz="1050">
              <a:solidFill>
                <a:schemeClr val="accent1"/>
              </a:solidFill>
            </a:rPr>
            <a:t>キーずつ使用</a:t>
          </a:r>
        </a:p>
      </xdr:txBody>
    </xdr:sp>
    <xdr:clientData/>
  </xdr:twoCellAnchor>
  <xdr:twoCellAnchor>
    <xdr:from>
      <xdr:col>40</xdr:col>
      <xdr:colOff>88900</xdr:colOff>
      <xdr:row>72</xdr:row>
      <xdr:rowOff>165100</xdr:rowOff>
    </xdr:from>
    <xdr:to>
      <xdr:col>49</xdr:col>
      <xdr:colOff>203200</xdr:colOff>
      <xdr:row>77</xdr:row>
      <xdr:rowOff>50800</xdr:rowOff>
    </xdr:to>
    <xdr:sp macro="" textlink="">
      <xdr:nvSpPr>
        <xdr:cNvPr id="226" name="角丸四角形 225"/>
        <xdr:cNvSpPr/>
      </xdr:nvSpPr>
      <xdr:spPr>
        <a:xfrm>
          <a:off x="11137900" y="27358975"/>
          <a:ext cx="2600325" cy="790575"/>
        </a:xfrm>
        <a:prstGeom prst="roundRect">
          <a:avLst/>
        </a:prstGeom>
        <a:ln w="19050">
          <a:solidFill>
            <a:srgbClr val="CC00CC"/>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40</xdr:col>
      <xdr:colOff>76200</xdr:colOff>
      <xdr:row>81</xdr:row>
      <xdr:rowOff>101600</xdr:rowOff>
    </xdr:from>
    <xdr:to>
      <xdr:col>49</xdr:col>
      <xdr:colOff>165100</xdr:colOff>
      <xdr:row>86</xdr:row>
      <xdr:rowOff>12700</xdr:rowOff>
    </xdr:to>
    <xdr:sp macro="" textlink="">
      <xdr:nvSpPr>
        <xdr:cNvPr id="227" name="角丸四角形 226"/>
        <xdr:cNvSpPr/>
      </xdr:nvSpPr>
      <xdr:spPr>
        <a:xfrm>
          <a:off x="11125200" y="28924250"/>
          <a:ext cx="2574925" cy="815975"/>
        </a:xfrm>
        <a:prstGeom prst="roundRect">
          <a:avLst/>
        </a:prstGeom>
        <a:ln w="19050">
          <a:solidFill>
            <a:schemeClr val="accent3"/>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a:defRPr/>
          </a:pPr>
          <a:endParaRPr kumimoji="0" lang="ja-JP" altLang="en-US" sz="1000" kern="0">
            <a:solidFill>
              <a:prstClr val="black"/>
            </a:solidFill>
            <a:cs typeface="Meiryo UI" panose="020B0604030504040204" pitchFamily="50" charset="-128"/>
          </a:endParaRPr>
        </a:p>
      </xdr:txBody>
    </xdr:sp>
    <xdr:clientData/>
  </xdr:twoCellAnchor>
  <xdr:twoCellAnchor>
    <xdr:from>
      <xdr:col>42</xdr:col>
      <xdr:colOff>3906</xdr:colOff>
      <xdr:row>84</xdr:row>
      <xdr:rowOff>123217</xdr:rowOff>
    </xdr:from>
    <xdr:to>
      <xdr:col>47</xdr:col>
      <xdr:colOff>67204</xdr:colOff>
      <xdr:row>86</xdr:row>
      <xdr:rowOff>123347</xdr:rowOff>
    </xdr:to>
    <xdr:sp macro="" textlink="">
      <xdr:nvSpPr>
        <xdr:cNvPr id="228" name="テキスト ボックス 134"/>
        <xdr:cNvSpPr txBox="1">
          <a:spLocks noChangeArrowheads="1"/>
        </xdr:cNvSpPr>
      </xdr:nvSpPr>
      <xdr:spPr bwMode="auto">
        <a:xfrm>
          <a:off x="11605356" y="29488792"/>
          <a:ext cx="1444423"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chemeClr val="accent3"/>
              </a:solidFill>
              <a:latin typeface="Arial" charset="0"/>
            </a:rPr>
            <a:t>パーク保留キー</a:t>
          </a:r>
        </a:p>
      </xdr:txBody>
    </xdr:sp>
    <xdr:clientData/>
  </xdr:twoCellAnchor>
  <xdr:twoCellAnchor>
    <xdr:from>
      <xdr:col>39</xdr:col>
      <xdr:colOff>12895</xdr:colOff>
      <xdr:row>71</xdr:row>
      <xdr:rowOff>6960</xdr:rowOff>
    </xdr:from>
    <xdr:to>
      <xdr:col>50</xdr:col>
      <xdr:colOff>25401</xdr:colOff>
      <xdr:row>73</xdr:row>
      <xdr:rowOff>7090</xdr:rowOff>
    </xdr:to>
    <xdr:sp macro="" textlink="">
      <xdr:nvSpPr>
        <xdr:cNvPr id="229" name="テキスト ボックス 134"/>
        <xdr:cNvSpPr txBox="1">
          <a:spLocks noChangeArrowheads="1"/>
        </xdr:cNvSpPr>
      </xdr:nvSpPr>
      <xdr:spPr bwMode="auto">
        <a:xfrm>
          <a:off x="10785670" y="27019860"/>
          <a:ext cx="3050981" cy="362080"/>
        </a:xfrm>
        <a:prstGeom prst="rect">
          <a:avLst/>
        </a:prstGeom>
        <a:solidFill>
          <a:schemeClr val="bg1"/>
        </a:solidFill>
        <a:ln>
          <a:noFill/>
        </a:ln>
        <a:extLst/>
      </xdr:spPr>
      <xdr:txBody>
        <a:bodyPr wrap="squar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800" b="1" u="sng">
              <a:solidFill>
                <a:srgbClr val="A800A8"/>
              </a:solidFill>
              <a:latin typeface="Arial" charset="0"/>
            </a:rPr>
            <a:t>自動応答</a:t>
          </a:r>
          <a:r>
            <a:rPr lang="en-US" altLang="ja-JP" sz="1800" b="1" u="sng">
              <a:solidFill>
                <a:srgbClr val="A800A8"/>
              </a:solidFill>
              <a:latin typeface="Arial" charset="0"/>
            </a:rPr>
            <a:t>/</a:t>
          </a:r>
          <a:r>
            <a:rPr lang="ja-JP" altLang="en-US" sz="1800" b="1" u="sng">
              <a:solidFill>
                <a:srgbClr val="A800A8"/>
              </a:solidFill>
              <a:latin typeface="Arial" charset="0"/>
            </a:rPr>
            <a:t>留守番電話キー</a:t>
          </a:r>
          <a:endParaRPr lang="en-US" altLang="ja-JP" sz="1800" b="1" u="sng">
            <a:solidFill>
              <a:srgbClr val="A800A8"/>
            </a:solidFill>
            <a:latin typeface="Arial" charset="0"/>
          </a:endParaRPr>
        </a:p>
      </xdr:txBody>
    </xdr:sp>
    <xdr:clientData/>
  </xdr:twoCellAnchor>
  <xdr:twoCellAnchor>
    <xdr:from>
      <xdr:col>44</xdr:col>
      <xdr:colOff>12883</xdr:colOff>
      <xdr:row>73</xdr:row>
      <xdr:rowOff>54707</xdr:rowOff>
    </xdr:from>
    <xdr:to>
      <xdr:col>47</xdr:col>
      <xdr:colOff>67408</xdr:colOff>
      <xdr:row>74</xdr:row>
      <xdr:rowOff>157285</xdr:rowOff>
    </xdr:to>
    <xdr:sp macro="" textlink="">
      <xdr:nvSpPr>
        <xdr:cNvPr id="230" name="テキスト ボックス 48"/>
        <xdr:cNvSpPr>
          <a:spLocks noChangeArrowheads="1"/>
        </xdr:cNvSpPr>
      </xdr:nvSpPr>
      <xdr:spPr bwMode="auto">
        <a:xfrm>
          <a:off x="12166783" y="27429557"/>
          <a:ext cx="883200" cy="283553"/>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セットキー</a:t>
          </a:r>
        </a:p>
      </xdr:txBody>
    </xdr:sp>
    <xdr:clientData/>
  </xdr:twoCellAnchor>
  <xdr:twoCellAnchor>
    <xdr:from>
      <xdr:col>44</xdr:col>
      <xdr:colOff>1159</xdr:colOff>
      <xdr:row>75</xdr:row>
      <xdr:rowOff>80107</xdr:rowOff>
    </xdr:from>
    <xdr:to>
      <xdr:col>47</xdr:col>
      <xdr:colOff>54708</xdr:colOff>
      <xdr:row>77</xdr:row>
      <xdr:rowOff>4885</xdr:rowOff>
    </xdr:to>
    <xdr:sp macro="" textlink="">
      <xdr:nvSpPr>
        <xdr:cNvPr id="231" name="テキスト ボックス 48"/>
        <xdr:cNvSpPr>
          <a:spLocks noChangeArrowheads="1"/>
        </xdr:cNvSpPr>
      </xdr:nvSpPr>
      <xdr:spPr bwMode="auto">
        <a:xfrm>
          <a:off x="12155059" y="27816907"/>
          <a:ext cx="882224" cy="286728"/>
        </a:xfrm>
        <a:prstGeom prst="roundRect">
          <a:avLst>
            <a:gd name="adj" fmla="val 48778"/>
          </a:avLst>
        </a:prstGeom>
        <a:solidFill>
          <a:srgbClr val="FFEBFF"/>
        </a:solidFill>
        <a:ln w="9525">
          <a:solidFill>
            <a:srgbClr val="FFCCFF"/>
          </a:solidFill>
          <a:round/>
          <a:headEnd/>
          <a:tailEnd/>
        </a:ln>
      </xdr:spPr>
      <xdr:txBody>
        <a:bodyPr wrap="none" lIns="0" tIns="0" rIns="0" bIns="0" anchor="ct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ctr" eaLnBrk="1" hangingPunct="1">
            <a:spcBef>
              <a:spcPct val="0"/>
            </a:spcBef>
            <a:buFontTx/>
            <a:buNone/>
          </a:pPr>
          <a:r>
            <a:rPr lang="ja-JP" altLang="en-US" sz="1600">
              <a:latin typeface="Arial" charset="0"/>
            </a:rPr>
            <a:t>再生キー</a:t>
          </a:r>
        </a:p>
      </xdr:txBody>
    </xdr:sp>
    <xdr:clientData/>
  </xdr:twoCellAnchor>
  <xdr:twoCellAnchor>
    <xdr:from>
      <xdr:col>7</xdr:col>
      <xdr:colOff>215292</xdr:colOff>
      <xdr:row>74</xdr:row>
      <xdr:rowOff>82528</xdr:rowOff>
    </xdr:from>
    <xdr:to>
      <xdr:col>10</xdr:col>
      <xdr:colOff>146533</xdr:colOff>
      <xdr:row>75</xdr:row>
      <xdr:rowOff>158772</xdr:rowOff>
    </xdr:to>
    <xdr:sp macro="" textlink="">
      <xdr:nvSpPr>
        <xdr:cNvPr id="232" name="テキスト ボックス 134"/>
        <xdr:cNvSpPr txBox="1">
          <a:spLocks noChangeArrowheads="1"/>
        </xdr:cNvSpPr>
      </xdr:nvSpPr>
      <xdr:spPr bwMode="auto">
        <a:xfrm>
          <a:off x="2148867" y="27638353"/>
          <a:ext cx="759916" cy="257219"/>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7</xdr:col>
      <xdr:colOff>215292</xdr:colOff>
      <xdr:row>78</xdr:row>
      <xdr:rowOff>101643</xdr:rowOff>
    </xdr:from>
    <xdr:to>
      <xdr:col>10</xdr:col>
      <xdr:colOff>248741</xdr:colOff>
      <xdr:row>80</xdr:row>
      <xdr:rowOff>87</xdr:rowOff>
    </xdr:to>
    <xdr:sp macro="" textlink="">
      <xdr:nvSpPr>
        <xdr:cNvPr id="233" name="テキスト ボックス 134"/>
        <xdr:cNvSpPr txBox="1">
          <a:spLocks noChangeArrowheads="1"/>
        </xdr:cNvSpPr>
      </xdr:nvSpPr>
      <xdr:spPr bwMode="auto">
        <a:xfrm>
          <a:off x="2148867" y="28381368"/>
          <a:ext cx="862124" cy="260394"/>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7</xdr:col>
      <xdr:colOff>215292</xdr:colOff>
      <xdr:row>82</xdr:row>
      <xdr:rowOff>165143</xdr:rowOff>
    </xdr:from>
    <xdr:to>
      <xdr:col>10</xdr:col>
      <xdr:colOff>248741</xdr:colOff>
      <xdr:row>84</xdr:row>
      <xdr:rowOff>63587</xdr:rowOff>
    </xdr:to>
    <xdr:sp macro="" textlink="">
      <xdr:nvSpPr>
        <xdr:cNvPr id="234" name="テキスト ボックス 134"/>
        <xdr:cNvSpPr txBox="1">
          <a:spLocks noChangeArrowheads="1"/>
        </xdr:cNvSpPr>
      </xdr:nvSpPr>
      <xdr:spPr bwMode="auto">
        <a:xfrm>
          <a:off x="2148867" y="29168768"/>
          <a:ext cx="862124" cy="260394"/>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19</xdr:col>
      <xdr:colOff>127000</xdr:colOff>
      <xdr:row>74</xdr:row>
      <xdr:rowOff>76243</xdr:rowOff>
    </xdr:from>
    <xdr:to>
      <xdr:col>22</xdr:col>
      <xdr:colOff>160449</xdr:colOff>
      <xdr:row>75</xdr:row>
      <xdr:rowOff>152487</xdr:rowOff>
    </xdr:to>
    <xdr:sp macro="" textlink="">
      <xdr:nvSpPr>
        <xdr:cNvPr id="235" name="テキスト ボックス 134"/>
        <xdr:cNvSpPr txBox="1">
          <a:spLocks noChangeArrowheads="1"/>
        </xdr:cNvSpPr>
      </xdr:nvSpPr>
      <xdr:spPr bwMode="auto">
        <a:xfrm>
          <a:off x="5375275" y="27632068"/>
          <a:ext cx="862124" cy="257219"/>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19</xdr:col>
      <xdr:colOff>127000</xdr:colOff>
      <xdr:row>78</xdr:row>
      <xdr:rowOff>101643</xdr:rowOff>
    </xdr:from>
    <xdr:to>
      <xdr:col>22</xdr:col>
      <xdr:colOff>160449</xdr:colOff>
      <xdr:row>80</xdr:row>
      <xdr:rowOff>87</xdr:rowOff>
    </xdr:to>
    <xdr:sp macro="" textlink="">
      <xdr:nvSpPr>
        <xdr:cNvPr id="236" name="テキスト ボックス 134"/>
        <xdr:cNvSpPr txBox="1">
          <a:spLocks noChangeArrowheads="1"/>
        </xdr:cNvSpPr>
      </xdr:nvSpPr>
      <xdr:spPr bwMode="auto">
        <a:xfrm>
          <a:off x="5375275" y="28381368"/>
          <a:ext cx="862124" cy="260394"/>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19</xdr:col>
      <xdr:colOff>127000</xdr:colOff>
      <xdr:row>83</xdr:row>
      <xdr:rowOff>12743</xdr:rowOff>
    </xdr:from>
    <xdr:to>
      <xdr:col>22</xdr:col>
      <xdr:colOff>160449</xdr:colOff>
      <xdr:row>84</xdr:row>
      <xdr:rowOff>88987</xdr:rowOff>
    </xdr:to>
    <xdr:sp macro="" textlink="">
      <xdr:nvSpPr>
        <xdr:cNvPr id="237" name="テキスト ボックス 134"/>
        <xdr:cNvSpPr txBox="1">
          <a:spLocks noChangeArrowheads="1"/>
        </xdr:cNvSpPr>
      </xdr:nvSpPr>
      <xdr:spPr bwMode="auto">
        <a:xfrm>
          <a:off x="5375275" y="29197343"/>
          <a:ext cx="862124" cy="257219"/>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p>
      </xdr:txBody>
    </xdr:sp>
    <xdr:clientData/>
  </xdr:twoCellAnchor>
  <xdr:twoCellAnchor>
    <xdr:from>
      <xdr:col>7</xdr:col>
      <xdr:colOff>63500</xdr:colOff>
      <xdr:row>73</xdr:row>
      <xdr:rowOff>101600</xdr:rowOff>
    </xdr:from>
    <xdr:to>
      <xdr:col>7</xdr:col>
      <xdr:colOff>152400</xdr:colOff>
      <xdr:row>76</xdr:row>
      <xdr:rowOff>139700</xdr:rowOff>
    </xdr:to>
    <xdr:sp macro="" textlink="">
      <xdr:nvSpPr>
        <xdr:cNvPr id="238" name="右中かっこ 237"/>
        <xdr:cNvSpPr/>
      </xdr:nvSpPr>
      <xdr:spPr>
        <a:xfrm>
          <a:off x="1997075" y="27476450"/>
          <a:ext cx="88900"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63500</xdr:colOff>
      <xdr:row>77</xdr:row>
      <xdr:rowOff>139700</xdr:rowOff>
    </xdr:from>
    <xdr:to>
      <xdr:col>7</xdr:col>
      <xdr:colOff>152400</xdr:colOff>
      <xdr:row>81</xdr:row>
      <xdr:rowOff>0</xdr:rowOff>
    </xdr:to>
    <xdr:sp macro="" textlink="">
      <xdr:nvSpPr>
        <xdr:cNvPr id="239" name="右中かっこ 238"/>
        <xdr:cNvSpPr/>
      </xdr:nvSpPr>
      <xdr:spPr>
        <a:xfrm>
          <a:off x="1997075" y="28238450"/>
          <a:ext cx="88900" cy="5842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63500</xdr:colOff>
      <xdr:row>82</xdr:row>
      <xdr:rowOff>25400</xdr:rowOff>
    </xdr:from>
    <xdr:to>
      <xdr:col>7</xdr:col>
      <xdr:colOff>152400</xdr:colOff>
      <xdr:row>85</xdr:row>
      <xdr:rowOff>63500</xdr:rowOff>
    </xdr:to>
    <xdr:sp macro="" textlink="">
      <xdr:nvSpPr>
        <xdr:cNvPr id="240" name="右中かっこ 239"/>
        <xdr:cNvSpPr/>
      </xdr:nvSpPr>
      <xdr:spPr>
        <a:xfrm>
          <a:off x="1997075" y="29029025"/>
          <a:ext cx="88900"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241300</xdr:colOff>
      <xdr:row>73</xdr:row>
      <xdr:rowOff>101600</xdr:rowOff>
    </xdr:from>
    <xdr:to>
      <xdr:col>19</xdr:col>
      <xdr:colOff>50800</xdr:colOff>
      <xdr:row>76</xdr:row>
      <xdr:rowOff>139700</xdr:rowOff>
    </xdr:to>
    <xdr:sp macro="" textlink="">
      <xdr:nvSpPr>
        <xdr:cNvPr id="241" name="右中かっこ 240"/>
        <xdr:cNvSpPr/>
      </xdr:nvSpPr>
      <xdr:spPr>
        <a:xfrm>
          <a:off x="5213350" y="27476450"/>
          <a:ext cx="85725"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241300</xdr:colOff>
      <xdr:row>77</xdr:row>
      <xdr:rowOff>139700</xdr:rowOff>
    </xdr:from>
    <xdr:to>
      <xdr:col>19</xdr:col>
      <xdr:colOff>50800</xdr:colOff>
      <xdr:row>81</xdr:row>
      <xdr:rowOff>0</xdr:rowOff>
    </xdr:to>
    <xdr:sp macro="" textlink="">
      <xdr:nvSpPr>
        <xdr:cNvPr id="242" name="右中かっこ 241"/>
        <xdr:cNvSpPr/>
      </xdr:nvSpPr>
      <xdr:spPr>
        <a:xfrm>
          <a:off x="5213350" y="28238450"/>
          <a:ext cx="85725" cy="5842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241300</xdr:colOff>
      <xdr:row>82</xdr:row>
      <xdr:rowOff>25400</xdr:rowOff>
    </xdr:from>
    <xdr:to>
      <xdr:col>19</xdr:col>
      <xdr:colOff>50800</xdr:colOff>
      <xdr:row>85</xdr:row>
      <xdr:rowOff>63500</xdr:rowOff>
    </xdr:to>
    <xdr:sp macro="" textlink="">
      <xdr:nvSpPr>
        <xdr:cNvPr id="243" name="右中かっこ 242"/>
        <xdr:cNvSpPr/>
      </xdr:nvSpPr>
      <xdr:spPr>
        <a:xfrm>
          <a:off x="5213350" y="29029025"/>
          <a:ext cx="85725" cy="581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172647</xdr:colOff>
      <xdr:row>50</xdr:row>
      <xdr:rowOff>155096</xdr:rowOff>
    </xdr:from>
    <xdr:to>
      <xdr:col>26</xdr:col>
      <xdr:colOff>103889</xdr:colOff>
      <xdr:row>52</xdr:row>
      <xdr:rowOff>54448</xdr:rowOff>
    </xdr:to>
    <xdr:sp macro="" textlink="">
      <xdr:nvSpPr>
        <xdr:cNvPr id="244" name="テキスト ボックス 134"/>
        <xdr:cNvSpPr txBox="1">
          <a:spLocks noChangeArrowheads="1"/>
        </xdr:cNvSpPr>
      </xdr:nvSpPr>
      <xdr:spPr bwMode="auto">
        <a:xfrm>
          <a:off x="6431933" y="10020275"/>
          <a:ext cx="747670" cy="253137"/>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31</xdr:col>
      <xdr:colOff>159947</xdr:colOff>
      <xdr:row>50</xdr:row>
      <xdr:rowOff>111618</xdr:rowOff>
    </xdr:from>
    <xdr:to>
      <xdr:col>33</xdr:col>
      <xdr:colOff>209443</xdr:colOff>
      <xdr:row>52</xdr:row>
      <xdr:rowOff>10063</xdr:rowOff>
    </xdr:to>
    <xdr:sp macro="" textlink="">
      <xdr:nvSpPr>
        <xdr:cNvPr id="245" name="テキスト ボックス 134"/>
        <xdr:cNvSpPr txBox="1">
          <a:spLocks noChangeArrowheads="1"/>
        </xdr:cNvSpPr>
      </xdr:nvSpPr>
      <xdr:spPr bwMode="auto">
        <a:xfrm>
          <a:off x="8596376" y="9976797"/>
          <a:ext cx="593781" cy="25223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a:t>
          </a:r>
        </a:p>
      </xdr:txBody>
    </xdr:sp>
    <xdr:clientData/>
  </xdr:twoCellAnchor>
  <xdr:twoCellAnchor>
    <xdr:from>
      <xdr:col>14</xdr:col>
      <xdr:colOff>227992</xdr:colOff>
      <xdr:row>22</xdr:row>
      <xdr:rowOff>57128</xdr:rowOff>
    </xdr:from>
    <xdr:to>
      <xdr:col>17</xdr:col>
      <xdr:colOff>159233</xdr:colOff>
      <xdr:row>23</xdr:row>
      <xdr:rowOff>133372</xdr:rowOff>
    </xdr:to>
    <xdr:sp macro="" textlink="">
      <xdr:nvSpPr>
        <xdr:cNvPr id="246" name="テキスト ボックス 134"/>
        <xdr:cNvSpPr txBox="1">
          <a:spLocks noChangeArrowheads="1"/>
        </xdr:cNvSpPr>
      </xdr:nvSpPr>
      <xdr:spPr bwMode="auto">
        <a:xfrm>
          <a:off x="2161567" y="17964128"/>
          <a:ext cx="759916" cy="257219"/>
        </a:xfrm>
        <a:prstGeom prst="rect">
          <a:avLst/>
        </a:prstGeom>
        <a:no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主契約番号</a:t>
          </a:r>
        </a:p>
      </xdr:txBody>
    </xdr:sp>
    <xdr:clientData/>
  </xdr:twoCellAnchor>
  <xdr:twoCellAnchor>
    <xdr:from>
      <xdr:col>22</xdr:col>
      <xdr:colOff>113692</xdr:colOff>
      <xdr:row>22</xdr:row>
      <xdr:rowOff>57128</xdr:rowOff>
    </xdr:from>
    <xdr:to>
      <xdr:col>25</xdr:col>
      <xdr:colOff>147141</xdr:colOff>
      <xdr:row>23</xdr:row>
      <xdr:rowOff>133372</xdr:rowOff>
    </xdr:to>
    <xdr:sp macro="" textlink="">
      <xdr:nvSpPr>
        <xdr:cNvPr id="247" name="テキスト ボックス 134"/>
        <xdr:cNvSpPr txBox="1">
          <a:spLocks noChangeArrowheads="1"/>
        </xdr:cNvSpPr>
      </xdr:nvSpPr>
      <xdr:spPr bwMode="auto">
        <a:xfrm>
          <a:off x="4257067" y="17964128"/>
          <a:ext cx="862124" cy="257219"/>
        </a:xfrm>
        <a:prstGeom prst="rect">
          <a:avLst/>
        </a:prstGeom>
        <a:no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１</a:t>
          </a:r>
        </a:p>
      </xdr:txBody>
    </xdr:sp>
    <xdr:clientData/>
  </xdr:twoCellAnchor>
  <xdr:twoCellAnchor>
    <xdr:from>
      <xdr:col>29</xdr:col>
      <xdr:colOff>189892</xdr:colOff>
      <xdr:row>22</xdr:row>
      <xdr:rowOff>57128</xdr:rowOff>
    </xdr:from>
    <xdr:to>
      <xdr:col>32</xdr:col>
      <xdr:colOff>223341</xdr:colOff>
      <xdr:row>23</xdr:row>
      <xdr:rowOff>133372</xdr:rowOff>
    </xdr:to>
    <xdr:sp macro="" textlink="">
      <xdr:nvSpPr>
        <xdr:cNvPr id="248" name="テキスト ボックス 134"/>
        <xdr:cNvSpPr txBox="1">
          <a:spLocks noChangeArrowheads="1"/>
        </xdr:cNvSpPr>
      </xdr:nvSpPr>
      <xdr:spPr bwMode="auto">
        <a:xfrm>
          <a:off x="6266842" y="17964128"/>
          <a:ext cx="862124" cy="257219"/>
        </a:xfrm>
        <a:prstGeom prst="rect">
          <a:avLst/>
        </a:prstGeom>
        <a:no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２</a:t>
          </a:r>
        </a:p>
      </xdr:txBody>
    </xdr:sp>
    <xdr:clientData/>
  </xdr:twoCellAnchor>
  <xdr:twoCellAnchor>
    <xdr:from>
      <xdr:col>22</xdr:col>
      <xdr:colOff>202592</xdr:colOff>
      <xdr:row>25</xdr:row>
      <xdr:rowOff>133328</xdr:rowOff>
    </xdr:from>
    <xdr:to>
      <xdr:col>25</xdr:col>
      <xdr:colOff>236041</xdr:colOff>
      <xdr:row>27</xdr:row>
      <xdr:rowOff>31772</xdr:rowOff>
    </xdr:to>
    <xdr:sp macro="" textlink="">
      <xdr:nvSpPr>
        <xdr:cNvPr id="249" name="テキスト ボックス 134"/>
        <xdr:cNvSpPr txBox="1">
          <a:spLocks noChangeArrowheads="1"/>
        </xdr:cNvSpPr>
      </xdr:nvSpPr>
      <xdr:spPr bwMode="auto">
        <a:xfrm>
          <a:off x="4345967" y="18583253"/>
          <a:ext cx="862124" cy="260394"/>
        </a:xfrm>
        <a:prstGeom prst="rect">
          <a:avLst/>
        </a:prstGeom>
        <a:no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４</a:t>
          </a:r>
        </a:p>
      </xdr:txBody>
    </xdr:sp>
    <xdr:clientData/>
  </xdr:twoCellAnchor>
  <xdr:twoCellAnchor>
    <xdr:from>
      <xdr:col>29</xdr:col>
      <xdr:colOff>278792</xdr:colOff>
      <xdr:row>25</xdr:row>
      <xdr:rowOff>133328</xdr:rowOff>
    </xdr:from>
    <xdr:to>
      <xdr:col>33</xdr:col>
      <xdr:colOff>32841</xdr:colOff>
      <xdr:row>27</xdr:row>
      <xdr:rowOff>31772</xdr:rowOff>
    </xdr:to>
    <xdr:sp macro="" textlink="">
      <xdr:nvSpPr>
        <xdr:cNvPr id="250" name="テキスト ボックス 134"/>
        <xdr:cNvSpPr txBox="1">
          <a:spLocks noChangeArrowheads="1"/>
        </xdr:cNvSpPr>
      </xdr:nvSpPr>
      <xdr:spPr bwMode="auto">
        <a:xfrm>
          <a:off x="6355742" y="18583253"/>
          <a:ext cx="858949" cy="260394"/>
        </a:xfrm>
        <a:prstGeom prst="rect">
          <a:avLst/>
        </a:prstGeom>
        <a:no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５</a:t>
          </a:r>
          <a:endParaRPr lang="en-US" altLang="ja-JP" sz="1200" b="1" u="sng">
            <a:solidFill>
              <a:schemeClr val="tx2"/>
            </a:solidFill>
            <a:latin typeface="Arial" charset="0"/>
          </a:endParaRPr>
        </a:p>
      </xdr:txBody>
    </xdr:sp>
    <xdr:clientData/>
  </xdr:twoCellAnchor>
  <xdr:twoCellAnchor>
    <xdr:from>
      <xdr:col>14</xdr:col>
      <xdr:colOff>278792</xdr:colOff>
      <xdr:row>25</xdr:row>
      <xdr:rowOff>133328</xdr:rowOff>
    </xdr:from>
    <xdr:to>
      <xdr:col>18</xdr:col>
      <xdr:colOff>32841</xdr:colOff>
      <xdr:row>27</xdr:row>
      <xdr:rowOff>31772</xdr:rowOff>
    </xdr:to>
    <xdr:sp macro="" textlink="">
      <xdr:nvSpPr>
        <xdr:cNvPr id="251" name="テキスト ボックス 134"/>
        <xdr:cNvSpPr txBox="1">
          <a:spLocks noChangeArrowheads="1"/>
        </xdr:cNvSpPr>
      </xdr:nvSpPr>
      <xdr:spPr bwMode="auto">
        <a:xfrm>
          <a:off x="2212367" y="18583253"/>
          <a:ext cx="858949" cy="260394"/>
        </a:xfrm>
        <a:prstGeom prst="rect">
          <a:avLst/>
        </a:prstGeom>
        <a:no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200" b="1" u="sng">
              <a:solidFill>
                <a:schemeClr val="tx2"/>
              </a:solidFill>
              <a:latin typeface="Arial" charset="0"/>
            </a:rPr>
            <a:t>追加番号　３</a:t>
          </a:r>
        </a:p>
      </xdr:txBody>
    </xdr:sp>
    <xdr:clientData/>
  </xdr:twoCellAnchor>
  <xdr:twoCellAnchor>
    <xdr:from>
      <xdr:col>5</xdr:col>
      <xdr:colOff>63500</xdr:colOff>
      <xdr:row>150</xdr:row>
      <xdr:rowOff>165100</xdr:rowOff>
    </xdr:from>
    <xdr:to>
      <xdr:col>49</xdr:col>
      <xdr:colOff>165100</xdr:colOff>
      <xdr:row>163</xdr:row>
      <xdr:rowOff>165100</xdr:rowOff>
    </xdr:to>
    <xdr:sp macro="" textlink="">
      <xdr:nvSpPr>
        <xdr:cNvPr id="252" name="フリーフォーム 251"/>
        <xdr:cNvSpPr/>
      </xdr:nvSpPr>
      <xdr:spPr>
        <a:xfrm>
          <a:off x="1444625" y="11004550"/>
          <a:ext cx="12255500" cy="2352675"/>
        </a:xfrm>
        <a:custGeom>
          <a:avLst/>
          <a:gdLst>
            <a:gd name="connsiteX0" fmla="*/ 3136900 w 12395200"/>
            <a:gd name="connsiteY0" fmla="*/ 0 h 2311400"/>
            <a:gd name="connsiteX1" fmla="*/ 3136900 w 12395200"/>
            <a:gd name="connsiteY1" fmla="*/ 812800 h 2311400"/>
            <a:gd name="connsiteX2" fmla="*/ 0 w 12395200"/>
            <a:gd name="connsiteY2" fmla="*/ 812800 h 2311400"/>
            <a:gd name="connsiteX3" fmla="*/ 0 w 12395200"/>
            <a:gd name="connsiteY3" fmla="*/ 2311400 h 2311400"/>
            <a:gd name="connsiteX4" fmla="*/ 12395200 w 12395200"/>
            <a:gd name="connsiteY4" fmla="*/ 2311400 h 2311400"/>
            <a:gd name="connsiteX5" fmla="*/ 12395200 w 12395200"/>
            <a:gd name="connsiteY5" fmla="*/ 12700 h 2311400"/>
            <a:gd name="connsiteX6" fmla="*/ 3124200 w 12395200"/>
            <a:gd name="connsiteY6" fmla="*/ 12700 h 2311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95200" h="2311400">
              <a:moveTo>
                <a:pt x="3136900" y="0"/>
              </a:moveTo>
              <a:lnTo>
                <a:pt x="3136900" y="812800"/>
              </a:lnTo>
              <a:lnTo>
                <a:pt x="0" y="812800"/>
              </a:lnTo>
              <a:lnTo>
                <a:pt x="0" y="2311400"/>
              </a:lnTo>
              <a:lnTo>
                <a:pt x="12395200" y="2311400"/>
              </a:lnTo>
              <a:lnTo>
                <a:pt x="12395200" y="12700"/>
              </a:lnTo>
              <a:lnTo>
                <a:pt x="3124200" y="12700"/>
              </a:lnTo>
            </a:path>
          </a:pathLst>
        </a:cu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16</xdr:col>
      <xdr:colOff>60570</xdr:colOff>
      <xdr:row>149</xdr:row>
      <xdr:rowOff>129079</xdr:rowOff>
    </xdr:from>
    <xdr:to>
      <xdr:col>23</xdr:col>
      <xdr:colOff>148463</xdr:colOff>
      <xdr:row>151</xdr:row>
      <xdr:rowOff>167309</xdr:rowOff>
    </xdr:to>
    <xdr:sp macro="" textlink="">
      <xdr:nvSpPr>
        <xdr:cNvPr id="253" name="テキスト ボックス 134"/>
        <xdr:cNvSpPr txBox="1">
          <a:spLocks noChangeArrowheads="1"/>
        </xdr:cNvSpPr>
      </xdr:nvSpPr>
      <xdr:spPr bwMode="auto">
        <a:xfrm>
          <a:off x="4480170" y="10787554"/>
          <a:ext cx="2021468" cy="4001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28</xdr:col>
      <xdr:colOff>177800</xdr:colOff>
      <xdr:row>72</xdr:row>
      <xdr:rowOff>152400</xdr:rowOff>
    </xdr:from>
    <xdr:to>
      <xdr:col>38</xdr:col>
      <xdr:colOff>50800</xdr:colOff>
      <xdr:row>86</xdr:row>
      <xdr:rowOff>50800</xdr:rowOff>
    </xdr:to>
    <xdr:sp macro="" textlink="">
      <xdr:nvSpPr>
        <xdr:cNvPr id="254" name="角丸四角形 253"/>
        <xdr:cNvSpPr/>
      </xdr:nvSpPr>
      <xdr:spPr>
        <a:xfrm>
          <a:off x="7912100" y="27346275"/>
          <a:ext cx="2635250" cy="2432050"/>
        </a:xfrm>
        <a:prstGeom prst="roundRect">
          <a:avLst>
            <a:gd name="adj" fmla="val 3945"/>
          </a:avLst>
        </a:prstGeom>
        <a:ln w="1905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algn="ctr" rtl="0" fontAlgn="base">
            <a:spcBef>
              <a:spcPct val="0"/>
            </a:spcBef>
            <a:spcAft>
              <a:spcPct val="0"/>
            </a:spcAft>
            <a:defRPr kumimoji="1" sz="1600" kern="1200">
              <a:solidFill>
                <a:schemeClr val="tx1"/>
              </a:solidFill>
              <a:latin typeface="+mn-lt"/>
              <a:ea typeface="+mn-ea"/>
              <a:cs typeface="+mn-cs"/>
            </a:defRPr>
          </a:lvl1pPr>
          <a:lvl2pPr marL="457200" algn="ctr" rtl="0" fontAlgn="base">
            <a:spcBef>
              <a:spcPct val="0"/>
            </a:spcBef>
            <a:spcAft>
              <a:spcPct val="0"/>
            </a:spcAft>
            <a:defRPr kumimoji="1" sz="1600" kern="1200">
              <a:solidFill>
                <a:schemeClr val="tx1"/>
              </a:solidFill>
              <a:latin typeface="+mn-lt"/>
              <a:ea typeface="+mn-ea"/>
              <a:cs typeface="+mn-cs"/>
            </a:defRPr>
          </a:lvl2pPr>
          <a:lvl3pPr marL="914400" algn="ctr" rtl="0" fontAlgn="base">
            <a:spcBef>
              <a:spcPct val="0"/>
            </a:spcBef>
            <a:spcAft>
              <a:spcPct val="0"/>
            </a:spcAft>
            <a:defRPr kumimoji="1" sz="1600" kern="1200">
              <a:solidFill>
                <a:schemeClr val="tx1"/>
              </a:solidFill>
              <a:latin typeface="+mn-lt"/>
              <a:ea typeface="+mn-ea"/>
              <a:cs typeface="+mn-cs"/>
            </a:defRPr>
          </a:lvl3pPr>
          <a:lvl4pPr marL="1371600" algn="ctr" rtl="0" fontAlgn="base">
            <a:spcBef>
              <a:spcPct val="0"/>
            </a:spcBef>
            <a:spcAft>
              <a:spcPct val="0"/>
            </a:spcAft>
            <a:defRPr kumimoji="1" sz="1600" kern="1200">
              <a:solidFill>
                <a:schemeClr val="tx1"/>
              </a:solidFill>
              <a:latin typeface="+mn-lt"/>
              <a:ea typeface="+mn-ea"/>
              <a:cs typeface="+mn-cs"/>
            </a:defRPr>
          </a:lvl4pPr>
          <a:lvl5pPr marL="1828800" algn="ctr" rtl="0" fontAlgn="base">
            <a:spcBef>
              <a:spcPct val="0"/>
            </a:spcBef>
            <a:spcAft>
              <a:spcPct val="0"/>
            </a:spcAft>
            <a:defRPr kumimoji="1" sz="1600" kern="1200">
              <a:solidFill>
                <a:schemeClr val="tx1"/>
              </a:solidFill>
              <a:latin typeface="+mn-lt"/>
              <a:ea typeface="+mn-ea"/>
              <a:cs typeface="+mn-cs"/>
            </a:defRPr>
          </a:lvl5pPr>
          <a:lvl6pPr marL="2286000" algn="l" defTabSz="914400" rtl="0" eaLnBrk="1" latinLnBrk="0" hangingPunct="1">
            <a:defRPr kumimoji="1" sz="1600" kern="1200">
              <a:solidFill>
                <a:schemeClr val="tx1"/>
              </a:solidFill>
              <a:latin typeface="+mn-lt"/>
              <a:ea typeface="+mn-ea"/>
              <a:cs typeface="+mn-cs"/>
            </a:defRPr>
          </a:lvl6pPr>
          <a:lvl7pPr marL="2743200" algn="l" defTabSz="914400" rtl="0" eaLnBrk="1" latinLnBrk="0" hangingPunct="1">
            <a:defRPr kumimoji="1" sz="1600" kern="1200">
              <a:solidFill>
                <a:schemeClr val="tx1"/>
              </a:solidFill>
              <a:latin typeface="+mn-lt"/>
              <a:ea typeface="+mn-ea"/>
              <a:cs typeface="+mn-cs"/>
            </a:defRPr>
          </a:lvl7pPr>
          <a:lvl8pPr marL="3200400" algn="l" defTabSz="914400" rtl="0" eaLnBrk="1" latinLnBrk="0" hangingPunct="1">
            <a:defRPr kumimoji="1" sz="1600" kern="1200">
              <a:solidFill>
                <a:schemeClr val="tx1"/>
              </a:solidFill>
              <a:latin typeface="+mn-lt"/>
              <a:ea typeface="+mn-ea"/>
              <a:cs typeface="+mn-cs"/>
            </a:defRPr>
          </a:lvl8pPr>
          <a:lvl9pPr marL="3657600" algn="l" defTabSz="914400" rtl="0" eaLnBrk="1" latinLnBrk="0" hangingPunct="1">
            <a:defRPr kumimoji="1" sz="1600" kern="1200">
              <a:solidFill>
                <a:schemeClr val="tx1"/>
              </a:solidFill>
              <a:latin typeface="+mn-lt"/>
              <a:ea typeface="+mn-ea"/>
              <a:cs typeface="+mn-cs"/>
            </a:defRPr>
          </a:lvl9pPr>
        </a:lstStyle>
        <a:p>
          <a:pPr marL="0" indent="0" algn="ctr" rtl="0" fontAlgn="base">
            <a:spcBef>
              <a:spcPct val="0"/>
            </a:spcBef>
            <a:spcAft>
              <a:spcPct val="0"/>
            </a:spcAft>
            <a:defRPr/>
          </a:pPr>
          <a:endParaRPr kumimoji="0" lang="ja-JP" altLang="en-US" sz="1000" kern="0">
            <a:solidFill>
              <a:prstClr val="black"/>
            </a:solidFill>
            <a:latin typeface="+mn-lt"/>
            <a:ea typeface="+mn-ea"/>
            <a:cs typeface="Meiryo UI" panose="020B0604030504040204" pitchFamily="50" charset="-128"/>
          </a:endParaRPr>
        </a:p>
      </xdr:txBody>
    </xdr:sp>
    <xdr:clientData/>
  </xdr:twoCellAnchor>
  <xdr:twoCellAnchor>
    <xdr:from>
      <xdr:col>29</xdr:col>
      <xdr:colOff>176821</xdr:colOff>
      <xdr:row>71</xdr:row>
      <xdr:rowOff>18687</xdr:rowOff>
    </xdr:from>
    <xdr:to>
      <xdr:col>36</xdr:col>
      <xdr:colOff>263737</xdr:colOff>
      <xdr:row>73</xdr:row>
      <xdr:rowOff>18817</xdr:rowOff>
    </xdr:to>
    <xdr:sp macro="" textlink="">
      <xdr:nvSpPr>
        <xdr:cNvPr id="255" name="テキスト ボックス 134"/>
        <xdr:cNvSpPr txBox="1">
          <a:spLocks noChangeArrowheads="1"/>
        </xdr:cNvSpPr>
      </xdr:nvSpPr>
      <xdr:spPr bwMode="auto">
        <a:xfrm>
          <a:off x="8187346" y="27031587"/>
          <a:ext cx="2020491" cy="362080"/>
        </a:xfrm>
        <a:prstGeom prst="rect">
          <a:avLst/>
        </a:prstGeom>
        <a:solidFill>
          <a:schemeClr val="bg1"/>
        </a:solidFill>
        <a:ln>
          <a:noFill/>
        </a:ln>
        <a:extLst/>
      </xdr:spPr>
      <xdr:txBody>
        <a:bodyPr wrap="none" lIns="0" tIns="0" rIns="0" bIns="0" anchor="ctr" anchorCtr="0">
          <a:spAutoFit/>
        </a:bodyPr>
        <a:lstStyle>
          <a:defPPr>
            <a:defRPr lang="ja-JP"/>
          </a:defPPr>
          <a:lvl1pPr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1pPr>
          <a:lvl2pPr marL="4572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2pPr>
          <a:lvl3pPr marL="9144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3pPr>
          <a:lvl4pPr marL="13716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4pPr>
          <a:lvl5pPr marL="1828800" algn="ctr" rtl="0" fontAlgn="base">
            <a:spcBef>
              <a:spcPct val="0"/>
            </a:spcBef>
            <a:spcAft>
              <a:spcPct val="0"/>
            </a:spcAft>
            <a:defRPr kumimoji="1" sz="1600" kern="1200">
              <a:solidFill>
                <a:schemeClr val="tx1"/>
              </a:solidFill>
              <a:latin typeface="Arial" charset="0"/>
              <a:ea typeface="Meiryo UI" pitchFamily="50" charset="-128"/>
              <a:cs typeface="Meiryo UI" pitchFamily="50" charset="-128"/>
            </a:defRPr>
          </a:lvl5pPr>
          <a:lvl6pPr marL="2286000" algn="l" defTabSz="914400" rtl="0" eaLnBrk="1" latinLnBrk="0" hangingPunct="1">
            <a:defRPr kumimoji="1" sz="1600" kern="1200">
              <a:solidFill>
                <a:schemeClr val="tx1"/>
              </a:solidFill>
              <a:latin typeface="Arial" charset="0"/>
              <a:ea typeface="Meiryo UI" pitchFamily="50" charset="-128"/>
              <a:cs typeface="Meiryo UI" pitchFamily="50" charset="-128"/>
            </a:defRPr>
          </a:lvl6pPr>
          <a:lvl7pPr marL="2743200" algn="l" defTabSz="914400" rtl="0" eaLnBrk="1" latinLnBrk="0" hangingPunct="1">
            <a:defRPr kumimoji="1" sz="1600" kern="1200">
              <a:solidFill>
                <a:schemeClr val="tx1"/>
              </a:solidFill>
              <a:latin typeface="Arial" charset="0"/>
              <a:ea typeface="Meiryo UI" pitchFamily="50" charset="-128"/>
              <a:cs typeface="Meiryo UI" pitchFamily="50" charset="-128"/>
            </a:defRPr>
          </a:lvl7pPr>
          <a:lvl8pPr marL="3200400" algn="l" defTabSz="914400" rtl="0" eaLnBrk="1" latinLnBrk="0" hangingPunct="1">
            <a:defRPr kumimoji="1" sz="1600" kern="1200">
              <a:solidFill>
                <a:schemeClr val="tx1"/>
              </a:solidFill>
              <a:latin typeface="Arial" charset="0"/>
              <a:ea typeface="Meiryo UI" pitchFamily="50" charset="-128"/>
              <a:cs typeface="Meiryo UI" pitchFamily="50" charset="-128"/>
            </a:defRPr>
          </a:lvl8pPr>
          <a:lvl9pPr marL="3657600" algn="l" defTabSz="914400" rtl="0" eaLnBrk="1" latinLnBrk="0" hangingPunct="1">
            <a:defRPr kumimoji="1" sz="1600" kern="1200">
              <a:solidFill>
                <a:schemeClr val="tx1"/>
              </a:solidFill>
              <a:latin typeface="Arial" charset="0"/>
              <a:ea typeface="Meiryo UI" pitchFamily="50" charset="-128"/>
              <a:cs typeface="Meiryo UI" pitchFamily="50" charset="-128"/>
            </a:defRPr>
          </a:lvl9pPr>
        </a:lstStyle>
        <a:p>
          <a:pPr algn="l" eaLnBrk="1" hangingPunct="1">
            <a:spcBef>
              <a:spcPct val="0"/>
            </a:spcBef>
            <a:buFontTx/>
            <a:buNone/>
          </a:pPr>
          <a:r>
            <a:rPr lang="ja-JP" altLang="en-US" sz="1800" b="1" u="sng">
              <a:solidFill>
                <a:schemeClr val="accent2"/>
              </a:solidFill>
              <a:latin typeface="Arial" charset="0"/>
            </a:rPr>
            <a:t>ワンタッチダイヤルキー</a:t>
          </a:r>
        </a:p>
      </xdr:txBody>
    </xdr:sp>
    <xdr:clientData/>
  </xdr:twoCellAnchor>
  <xdr:twoCellAnchor>
    <xdr:from>
      <xdr:col>1</xdr:col>
      <xdr:colOff>254000</xdr:colOff>
      <xdr:row>19</xdr:row>
      <xdr:rowOff>15875</xdr:rowOff>
    </xdr:from>
    <xdr:to>
      <xdr:col>9</xdr:col>
      <xdr:colOff>32146</xdr:colOff>
      <xdr:row>26</xdr:row>
      <xdr:rowOff>170128</xdr:rowOff>
    </xdr:to>
    <xdr:grpSp>
      <xdr:nvGrpSpPr>
        <xdr:cNvPr id="256" name="グループ化 255"/>
        <xdr:cNvGrpSpPr/>
      </xdr:nvGrpSpPr>
      <xdr:grpSpPr>
        <a:xfrm>
          <a:off x="504371" y="4348389"/>
          <a:ext cx="1781118" cy="1449653"/>
          <a:chOff x="-5386387" y="0"/>
          <a:chExt cx="11382375" cy="9686925"/>
        </a:xfrm>
      </xdr:grpSpPr>
      <xdr:pic>
        <xdr:nvPicPr>
          <xdr:cNvPr id="257"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48013" y="0"/>
            <a:ext cx="2847975" cy="691515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58" name="Picture 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9187" y="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59" name="Picture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19187" y="4152900"/>
            <a:ext cx="4267200" cy="41529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0" name="Picture 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35436" y="6915150"/>
            <a:ext cx="2847975" cy="27717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1" name="Picture 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86387" y="0"/>
            <a:ext cx="4267200" cy="4152900"/>
          </a:xfrm>
          <a:prstGeom prst="rect">
            <a:avLst/>
          </a:prstGeom>
          <a:solidFill>
            <a:schemeClr val="bg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2" name="Picture 9"/>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86387" y="415290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63" name="Picture 10"/>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86387" y="8286750"/>
            <a:ext cx="8515350" cy="14001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xdr:from>
      <xdr:col>5</xdr:col>
      <xdr:colOff>63500</xdr:colOff>
      <xdr:row>21</xdr:row>
      <xdr:rowOff>15875</xdr:rowOff>
    </xdr:from>
    <xdr:to>
      <xdr:col>8</xdr:col>
      <xdr:colOff>111125</xdr:colOff>
      <xdr:row>23</xdr:row>
      <xdr:rowOff>47625</xdr:rowOff>
    </xdr:to>
    <xdr:sp macro="" textlink="">
      <xdr:nvSpPr>
        <xdr:cNvPr id="264" name="正方形/長方形 263"/>
        <xdr:cNvSpPr/>
      </xdr:nvSpPr>
      <xdr:spPr>
        <a:xfrm>
          <a:off x="1412875" y="4714875"/>
          <a:ext cx="857250" cy="381000"/>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8</xdr:col>
      <xdr:colOff>111125</xdr:colOff>
      <xdr:row>19</xdr:row>
      <xdr:rowOff>127000</xdr:rowOff>
    </xdr:from>
    <xdr:to>
      <xdr:col>12</xdr:col>
      <xdr:colOff>127001</xdr:colOff>
      <xdr:row>20</xdr:row>
      <xdr:rowOff>158750</xdr:rowOff>
    </xdr:to>
    <xdr:cxnSp macro="">
      <xdr:nvCxnSpPr>
        <xdr:cNvPr id="266" name="直線コネクタ 265"/>
        <xdr:cNvCxnSpPr/>
      </xdr:nvCxnSpPr>
      <xdr:spPr>
        <a:xfrm flipH="1">
          <a:off x="2270125" y="4476750"/>
          <a:ext cx="1095376" cy="20637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95251</xdr:colOff>
      <xdr:row>23</xdr:row>
      <xdr:rowOff>0</xdr:rowOff>
    </xdr:from>
    <xdr:to>
      <xdr:col>12</xdr:col>
      <xdr:colOff>127000</xdr:colOff>
      <xdr:row>34</xdr:row>
      <xdr:rowOff>127000</xdr:rowOff>
    </xdr:to>
    <xdr:cxnSp macro="">
      <xdr:nvCxnSpPr>
        <xdr:cNvPr id="267" name="直線コネクタ 266"/>
        <xdr:cNvCxnSpPr/>
      </xdr:nvCxnSpPr>
      <xdr:spPr>
        <a:xfrm flipH="1" flipV="1">
          <a:off x="2254251" y="5048250"/>
          <a:ext cx="1111249" cy="204787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104</xdr:row>
      <xdr:rowOff>0</xdr:rowOff>
    </xdr:from>
    <xdr:to>
      <xdr:col>9</xdr:col>
      <xdr:colOff>50289</xdr:colOff>
      <xdr:row>111</xdr:row>
      <xdr:rowOff>18182</xdr:rowOff>
    </xdr:to>
    <xdr:grpSp>
      <xdr:nvGrpSpPr>
        <xdr:cNvPr id="291" name="グループ化 290"/>
        <xdr:cNvGrpSpPr/>
      </xdr:nvGrpSpPr>
      <xdr:grpSpPr>
        <a:xfrm>
          <a:off x="500743" y="20769943"/>
          <a:ext cx="1802889" cy="1422439"/>
          <a:chOff x="-5386387" y="0"/>
          <a:chExt cx="11382375" cy="9686925"/>
        </a:xfrm>
      </xdr:grpSpPr>
      <xdr:pic>
        <xdr:nvPicPr>
          <xdr:cNvPr id="29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48013" y="0"/>
            <a:ext cx="2847975" cy="691515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3" name="Picture 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9187" y="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4" name="Picture 6"/>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19187" y="4152900"/>
            <a:ext cx="4267200" cy="41529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5" name="Picture 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35436" y="6915150"/>
            <a:ext cx="2847975" cy="27717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6" name="Picture 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86387" y="0"/>
            <a:ext cx="4267200" cy="4152900"/>
          </a:xfrm>
          <a:prstGeom prst="rect">
            <a:avLst/>
          </a:prstGeom>
          <a:solidFill>
            <a:schemeClr val="bg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7" name="Picture 9"/>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86387" y="4152900"/>
            <a:ext cx="4267200" cy="4152900"/>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298" name="Picture 10"/>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86387" y="8286750"/>
            <a:ext cx="8515350" cy="1400175"/>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xdr:from>
      <xdr:col>5</xdr:col>
      <xdr:colOff>81643</xdr:colOff>
      <xdr:row>105</xdr:row>
      <xdr:rowOff>149679</xdr:rowOff>
    </xdr:from>
    <xdr:to>
      <xdr:col>8</xdr:col>
      <xdr:colOff>129268</xdr:colOff>
      <xdr:row>107</xdr:row>
      <xdr:rowOff>127000</xdr:rowOff>
    </xdr:to>
    <xdr:sp macro="" textlink="">
      <xdr:nvSpPr>
        <xdr:cNvPr id="299" name="正方形/長方形 298"/>
        <xdr:cNvSpPr/>
      </xdr:nvSpPr>
      <xdr:spPr>
        <a:xfrm>
          <a:off x="1442357" y="20315465"/>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8</xdr:col>
      <xdr:colOff>129269</xdr:colOff>
      <xdr:row>104</xdr:row>
      <xdr:rowOff>81642</xdr:rowOff>
    </xdr:from>
    <xdr:to>
      <xdr:col>12</xdr:col>
      <xdr:colOff>231322</xdr:colOff>
      <xdr:row>105</xdr:row>
      <xdr:rowOff>115661</xdr:rowOff>
    </xdr:to>
    <xdr:cxnSp macro="">
      <xdr:nvCxnSpPr>
        <xdr:cNvPr id="300" name="直線コネクタ 299"/>
        <xdr:cNvCxnSpPr/>
      </xdr:nvCxnSpPr>
      <xdr:spPr>
        <a:xfrm flipH="1">
          <a:off x="2306412" y="20043321"/>
          <a:ext cx="1190624" cy="238126"/>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113394</xdr:colOff>
      <xdr:row>107</xdr:row>
      <xdr:rowOff>79375</xdr:rowOff>
    </xdr:from>
    <xdr:to>
      <xdr:col>12</xdr:col>
      <xdr:colOff>258536</xdr:colOff>
      <xdr:row>118</xdr:row>
      <xdr:rowOff>136071</xdr:rowOff>
    </xdr:to>
    <xdr:cxnSp macro="">
      <xdr:nvCxnSpPr>
        <xdr:cNvPr id="301" name="直線コネクタ 300"/>
        <xdr:cNvCxnSpPr/>
      </xdr:nvCxnSpPr>
      <xdr:spPr>
        <a:xfrm flipH="1" flipV="1">
          <a:off x="2290537" y="20653375"/>
          <a:ext cx="1233713" cy="2138589"/>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231322</xdr:colOff>
      <xdr:row>44</xdr:row>
      <xdr:rowOff>2</xdr:rowOff>
    </xdr:from>
    <xdr:to>
      <xdr:col>8</xdr:col>
      <xdr:colOff>95250</xdr:colOff>
      <xdr:row>58</xdr:row>
      <xdr:rowOff>16288</xdr:rowOff>
    </xdr:to>
    <xdr:pic>
      <xdr:nvPicPr>
        <xdr:cNvPr id="290" name="図 28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9893" y="8803823"/>
          <a:ext cx="952500" cy="2492786"/>
        </a:xfrm>
        <a:prstGeom prst="rect">
          <a:avLst/>
        </a:prstGeom>
      </xdr:spPr>
    </xdr:pic>
    <xdr:clientData/>
  </xdr:twoCellAnchor>
  <xdr:twoCellAnchor editAs="oneCell">
    <xdr:from>
      <xdr:col>11</xdr:col>
      <xdr:colOff>33317</xdr:colOff>
      <xdr:row>47</xdr:row>
      <xdr:rowOff>3850</xdr:rowOff>
    </xdr:from>
    <xdr:to>
      <xdr:col>16</xdr:col>
      <xdr:colOff>-1</xdr:colOff>
      <xdr:row>58</xdr:row>
      <xdr:rowOff>99579</xdr:rowOff>
    </xdr:to>
    <xdr:pic>
      <xdr:nvPicPr>
        <xdr:cNvPr id="302" name="Picture 5"/>
        <xdr:cNvPicPr>
          <a:picLocks noChangeAspect="1" noChangeArrowheads="1"/>
        </xdr:cNvPicPr>
      </xdr:nvPicPr>
      <xdr:blipFill>
        <a:blip xmlns:r="http://schemas.openxmlformats.org/officeDocument/2006/relationships" r:embed="rId14">
          <a:extLst>
            <a:ext uri="{BEBA8EAE-BF5A-486C-A8C5-ECC9F3942E4B}">
              <a14:imgProps xmlns:a14="http://schemas.microsoft.com/office/drawing/2010/main">
                <a14:imgLayer r:embed="rId15">
                  <a14:imgEffect>
                    <a14:backgroundRemoval t="0" b="100000" l="9942" r="89474"/>
                  </a14:imgEffect>
                </a14:imgLayer>
              </a14:imgProps>
            </a:ext>
            <a:ext uri="{28A0092B-C50C-407E-A947-70E740481C1C}">
              <a14:useLocalDpi xmlns:a14="http://schemas.microsoft.com/office/drawing/2010/main" val="0"/>
            </a:ext>
          </a:extLst>
        </a:blip>
        <a:srcRect/>
        <a:stretch>
          <a:fillRect/>
        </a:stretch>
      </xdr:blipFill>
      <xdr:spPr bwMode="auto">
        <a:xfrm>
          <a:off x="3026888" y="9338350"/>
          <a:ext cx="1327397" cy="2041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11</xdr:col>
      <xdr:colOff>217714</xdr:colOff>
      <xdr:row>51</xdr:row>
      <xdr:rowOff>13608</xdr:rowOff>
    </xdr:from>
    <xdr:to>
      <xdr:col>14</xdr:col>
      <xdr:colOff>265339</xdr:colOff>
      <xdr:row>53</xdr:row>
      <xdr:rowOff>45357</xdr:rowOff>
    </xdr:to>
    <xdr:sp macro="" textlink="">
      <xdr:nvSpPr>
        <xdr:cNvPr id="303" name="正方形/長方形 302"/>
        <xdr:cNvSpPr/>
      </xdr:nvSpPr>
      <xdr:spPr>
        <a:xfrm>
          <a:off x="3211285" y="10055679"/>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4</xdr:col>
      <xdr:colOff>220437</xdr:colOff>
      <xdr:row>49</xdr:row>
      <xdr:rowOff>29938</xdr:rowOff>
    </xdr:from>
    <xdr:to>
      <xdr:col>7</xdr:col>
      <xdr:colOff>268062</xdr:colOff>
      <xdr:row>51</xdr:row>
      <xdr:rowOff>61688</xdr:rowOff>
    </xdr:to>
    <xdr:sp macro="" textlink="">
      <xdr:nvSpPr>
        <xdr:cNvPr id="308" name="正方形/長方形 307"/>
        <xdr:cNvSpPr/>
      </xdr:nvSpPr>
      <xdr:spPr>
        <a:xfrm>
          <a:off x="1309008" y="9718224"/>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editAs="oneCell">
    <xdr:from>
      <xdr:col>1</xdr:col>
      <xdr:colOff>92527</xdr:colOff>
      <xdr:row>124</xdr:row>
      <xdr:rowOff>81643</xdr:rowOff>
    </xdr:from>
    <xdr:to>
      <xdr:col>4</xdr:col>
      <xdr:colOff>161007</xdr:colOff>
      <xdr:row>137</xdr:row>
      <xdr:rowOff>70714</xdr:rowOff>
    </xdr:to>
    <xdr:pic>
      <xdr:nvPicPr>
        <xdr:cNvPr id="286" name="図 28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64670" y="23989393"/>
          <a:ext cx="884908" cy="2315892"/>
        </a:xfrm>
        <a:prstGeom prst="rect">
          <a:avLst/>
        </a:prstGeom>
      </xdr:spPr>
    </xdr:pic>
    <xdr:clientData/>
  </xdr:twoCellAnchor>
  <xdr:twoCellAnchor editAs="oneCell">
    <xdr:from>
      <xdr:col>7</xdr:col>
      <xdr:colOff>139450</xdr:colOff>
      <xdr:row>125</xdr:row>
      <xdr:rowOff>85490</xdr:rowOff>
    </xdr:from>
    <xdr:to>
      <xdr:col>12</xdr:col>
      <xdr:colOff>106133</xdr:colOff>
      <xdr:row>137</xdr:row>
      <xdr:rowOff>4326</xdr:rowOff>
    </xdr:to>
    <xdr:pic>
      <xdr:nvPicPr>
        <xdr:cNvPr id="287" name="Picture 5"/>
        <xdr:cNvPicPr>
          <a:picLocks noChangeAspect="1" noChangeArrowheads="1"/>
        </xdr:cNvPicPr>
      </xdr:nvPicPr>
      <xdr:blipFill>
        <a:blip xmlns:r="http://schemas.openxmlformats.org/officeDocument/2006/relationships" r:embed="rId14">
          <a:extLst>
            <a:ext uri="{BEBA8EAE-BF5A-486C-A8C5-ECC9F3942E4B}">
              <a14:imgProps xmlns:a14="http://schemas.microsoft.com/office/drawing/2010/main">
                <a14:imgLayer r:embed="rId15">
                  <a14:imgEffect>
                    <a14:backgroundRemoval t="0" b="100000" l="9942" r="89474"/>
                  </a14:imgEffect>
                </a14:imgLayer>
              </a14:imgProps>
            </a:ext>
            <a:ext uri="{28A0092B-C50C-407E-A947-70E740481C1C}">
              <a14:useLocalDpi xmlns:a14="http://schemas.microsoft.com/office/drawing/2010/main" val="0"/>
            </a:ext>
          </a:extLst>
        </a:blip>
        <a:srcRect/>
        <a:stretch>
          <a:fillRect/>
        </a:stretch>
      </xdr:blipFill>
      <xdr:spPr bwMode="auto">
        <a:xfrm>
          <a:off x="2044450" y="24197347"/>
          <a:ext cx="1327397" cy="2041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106133</xdr:colOff>
      <xdr:row>129</xdr:row>
      <xdr:rowOff>13605</xdr:rowOff>
    </xdr:from>
    <xdr:to>
      <xdr:col>11</xdr:col>
      <xdr:colOff>153759</xdr:colOff>
      <xdr:row>131</xdr:row>
      <xdr:rowOff>45355</xdr:rowOff>
    </xdr:to>
    <xdr:sp macro="" textlink="">
      <xdr:nvSpPr>
        <xdr:cNvPr id="288" name="正方形/長方形 287"/>
        <xdr:cNvSpPr/>
      </xdr:nvSpPr>
      <xdr:spPr>
        <a:xfrm>
          <a:off x="2283276" y="24833034"/>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xdr:col>
      <xdr:colOff>108856</xdr:colOff>
      <xdr:row>128</xdr:row>
      <xdr:rowOff>166006</xdr:rowOff>
    </xdr:from>
    <xdr:to>
      <xdr:col>4</xdr:col>
      <xdr:colOff>156482</xdr:colOff>
      <xdr:row>131</xdr:row>
      <xdr:rowOff>20863</xdr:rowOff>
    </xdr:to>
    <xdr:sp macro="" textlink="">
      <xdr:nvSpPr>
        <xdr:cNvPr id="289" name="正方形/長方形 288"/>
        <xdr:cNvSpPr/>
      </xdr:nvSpPr>
      <xdr:spPr>
        <a:xfrm>
          <a:off x="380999" y="24808542"/>
          <a:ext cx="864054" cy="385535"/>
        </a:xfrm>
        <a:prstGeom prst="rect">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30480</xdr:colOff>
          <xdr:row>24</xdr:row>
          <xdr:rowOff>160020</xdr:rowOff>
        </xdr:from>
        <xdr:to>
          <xdr:col>60</xdr:col>
          <xdr:colOff>251460</xdr:colOff>
          <xdr:row>26</xdr:row>
          <xdr:rowOff>99060</xdr:rowOff>
        </xdr:to>
        <xdr:sp macro="" textlink="">
          <xdr:nvSpPr>
            <xdr:cNvPr id="48129" name="ひかり電話契約有無" hidden="1">
              <a:extLst>
                <a:ext uri="{63B3BB69-23CF-44E3-9099-C40C66FF867C}">
                  <a14:compatExt spid="_x0000_s48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24</xdr:row>
          <xdr:rowOff>160020</xdr:rowOff>
        </xdr:from>
        <xdr:to>
          <xdr:col>60</xdr:col>
          <xdr:colOff>251460</xdr:colOff>
          <xdr:row>26</xdr:row>
          <xdr:rowOff>76200</xdr:rowOff>
        </xdr:to>
        <xdr:sp macro="" textlink="">
          <xdr:nvSpPr>
            <xdr:cNvPr id="48130" name="ひかり電話種別" hidden="1">
              <a:extLst>
                <a:ext uri="{63B3BB69-23CF-44E3-9099-C40C66FF867C}">
                  <a14:compatExt spid="_x0000_s48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152400</xdr:rowOff>
        </xdr:from>
        <xdr:to>
          <xdr:col>62</xdr:col>
          <xdr:colOff>114300</xdr:colOff>
          <xdr:row>26</xdr:row>
          <xdr:rowOff>76200</xdr:rowOff>
        </xdr:to>
        <xdr:sp macro="" textlink="">
          <xdr:nvSpPr>
            <xdr:cNvPr id="48131" name="ひかり契約有無" hidden="1">
              <a:extLst>
                <a:ext uri="{63B3BB69-23CF-44E3-9099-C40C66FF867C}">
                  <a14:compatExt spid="_x0000_s48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99060</xdr:rowOff>
        </xdr:from>
        <xdr:to>
          <xdr:col>40</xdr:col>
          <xdr:colOff>175260</xdr:colOff>
          <xdr:row>18</xdr:row>
          <xdr:rowOff>30480</xdr:rowOff>
        </xdr:to>
        <xdr:sp macro="" textlink="">
          <xdr:nvSpPr>
            <xdr:cNvPr id="48132" name="Group Box 4" hidden="1">
              <a:extLst>
                <a:ext uri="{63B3BB69-23CF-44E3-9099-C40C66FF867C}">
                  <a14:compatExt spid="_x0000_s48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99060</xdr:rowOff>
        </xdr:from>
        <xdr:to>
          <xdr:col>40</xdr:col>
          <xdr:colOff>182880</xdr:colOff>
          <xdr:row>18</xdr:row>
          <xdr:rowOff>7620</xdr:rowOff>
        </xdr:to>
        <xdr:sp macro="" textlink="">
          <xdr:nvSpPr>
            <xdr:cNvPr id="48133" name="Group Box 5" hidden="1">
              <a:extLst>
                <a:ext uri="{63B3BB69-23CF-44E3-9099-C40C66FF867C}">
                  <a14:compatExt spid="_x0000_s481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15</xdr:row>
          <xdr:rowOff>99060</xdr:rowOff>
        </xdr:from>
        <xdr:to>
          <xdr:col>45</xdr:col>
          <xdr:colOff>144780</xdr:colOff>
          <xdr:row>18</xdr:row>
          <xdr:rowOff>7620</xdr:rowOff>
        </xdr:to>
        <xdr:sp macro="" textlink="">
          <xdr:nvSpPr>
            <xdr:cNvPr id="48134" name="Group Box 6" hidden="1">
              <a:extLst>
                <a:ext uri="{63B3BB69-23CF-44E3-9099-C40C66FF867C}">
                  <a14:compatExt spid="_x0000_s481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xdr:row>
          <xdr:rowOff>0</xdr:rowOff>
        </xdr:from>
        <xdr:to>
          <xdr:col>16</xdr:col>
          <xdr:colOff>0</xdr:colOff>
          <xdr:row>3</xdr:row>
          <xdr:rowOff>30480</xdr:rowOff>
        </xdr:to>
        <xdr:sp macro="" textlink="">
          <xdr:nvSpPr>
            <xdr:cNvPr id="48135" name="Group Box 7" hidden="1">
              <a:extLst>
                <a:ext uri="{63B3BB69-23CF-44E3-9099-C40C66FF867C}">
                  <a14:compatExt spid="_x0000_s48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27</xdr:row>
          <xdr:rowOff>0</xdr:rowOff>
        </xdr:from>
        <xdr:to>
          <xdr:col>58</xdr:col>
          <xdr:colOff>342900</xdr:colOff>
          <xdr:row>28</xdr:row>
          <xdr:rowOff>137160</xdr:rowOff>
        </xdr:to>
        <xdr:sp macro="" textlink="">
          <xdr:nvSpPr>
            <xdr:cNvPr id="48136" name="ひかり電話契約有無" hidden="1">
              <a:extLst>
                <a:ext uri="{63B3BB69-23CF-44E3-9099-C40C66FF867C}">
                  <a14:compatExt spid="_x0000_s48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27</xdr:row>
          <xdr:rowOff>0</xdr:rowOff>
        </xdr:from>
        <xdr:to>
          <xdr:col>58</xdr:col>
          <xdr:colOff>342900</xdr:colOff>
          <xdr:row>28</xdr:row>
          <xdr:rowOff>114300</xdr:rowOff>
        </xdr:to>
        <xdr:sp macro="" textlink="">
          <xdr:nvSpPr>
            <xdr:cNvPr id="48137" name="ひかり電話種別" hidden="1">
              <a:extLst>
                <a:ext uri="{63B3BB69-23CF-44E3-9099-C40C66FF867C}">
                  <a14:compatExt spid="_x0000_s481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27</xdr:row>
          <xdr:rowOff>0</xdr:rowOff>
        </xdr:from>
        <xdr:to>
          <xdr:col>59</xdr:col>
          <xdr:colOff>99060</xdr:colOff>
          <xdr:row>28</xdr:row>
          <xdr:rowOff>121920</xdr:rowOff>
        </xdr:to>
        <xdr:sp macro="" textlink="">
          <xdr:nvSpPr>
            <xdr:cNvPr id="48138" name="ひかり契約有無" hidden="1">
              <a:extLst>
                <a:ext uri="{63B3BB69-23CF-44E3-9099-C40C66FF867C}">
                  <a14:compatExt spid="_x0000_s481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54</xdr:col>
          <xdr:colOff>419100</xdr:colOff>
          <xdr:row>29</xdr:row>
          <xdr:rowOff>68580</xdr:rowOff>
        </xdr:to>
        <xdr:sp macro="" textlink="">
          <xdr:nvSpPr>
            <xdr:cNvPr id="48139" name="Group Box 11" hidden="1">
              <a:extLst>
                <a:ext uri="{63B3BB69-23CF-44E3-9099-C40C66FF867C}">
                  <a14:compatExt spid="_x0000_s48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27</xdr:row>
          <xdr:rowOff>0</xdr:rowOff>
        </xdr:from>
        <xdr:to>
          <xdr:col>54</xdr:col>
          <xdr:colOff>426720</xdr:colOff>
          <xdr:row>29</xdr:row>
          <xdr:rowOff>45720</xdr:rowOff>
        </xdr:to>
        <xdr:sp macro="" textlink="">
          <xdr:nvSpPr>
            <xdr:cNvPr id="48140" name="Group Box 12" hidden="1">
              <a:extLst>
                <a:ext uri="{63B3BB69-23CF-44E3-9099-C40C66FF867C}">
                  <a14:compatExt spid="_x0000_s48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27</xdr:row>
          <xdr:rowOff>0</xdr:rowOff>
        </xdr:from>
        <xdr:to>
          <xdr:col>55</xdr:col>
          <xdr:colOff>160020</xdr:colOff>
          <xdr:row>29</xdr:row>
          <xdr:rowOff>45720</xdr:rowOff>
        </xdr:to>
        <xdr:sp macro="" textlink="">
          <xdr:nvSpPr>
            <xdr:cNvPr id="48141" name="Group Box 13" hidden="1">
              <a:extLst>
                <a:ext uri="{63B3BB69-23CF-44E3-9099-C40C66FF867C}">
                  <a14:compatExt spid="_x0000_s481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xdr:twoCellAnchor>
    <xdr:from>
      <xdr:col>0</xdr:col>
      <xdr:colOff>212913</xdr:colOff>
      <xdr:row>28</xdr:row>
      <xdr:rowOff>224118</xdr:rowOff>
    </xdr:from>
    <xdr:to>
      <xdr:col>32</xdr:col>
      <xdr:colOff>78443</xdr:colOff>
      <xdr:row>33</xdr:row>
      <xdr:rowOff>44823</xdr:rowOff>
    </xdr:to>
    <xdr:sp macro="" textlink="">
      <xdr:nvSpPr>
        <xdr:cNvPr id="15" name="正方形/長方形 14"/>
        <xdr:cNvSpPr/>
      </xdr:nvSpPr>
      <xdr:spPr>
        <a:xfrm>
          <a:off x="212913" y="6140824"/>
          <a:ext cx="8393206" cy="125505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0</xdr:colOff>
      <xdr:row>17</xdr:row>
      <xdr:rowOff>168094</xdr:rowOff>
    </xdr:from>
    <xdr:to>
      <xdr:col>61</xdr:col>
      <xdr:colOff>668352</xdr:colOff>
      <xdr:row>26</xdr:row>
      <xdr:rowOff>78442</xdr:rowOff>
    </xdr:to>
    <xdr:sp macro="" textlink="">
      <xdr:nvSpPr>
        <xdr:cNvPr id="19" name="線吹き出し 2 (枠付き) 18"/>
        <xdr:cNvSpPr/>
      </xdr:nvSpPr>
      <xdr:spPr>
        <a:xfrm>
          <a:off x="13917706" y="3866035"/>
          <a:ext cx="6136822" cy="1725701"/>
        </a:xfrm>
        <a:prstGeom prst="borderCallout2">
          <a:avLst>
            <a:gd name="adj1" fmla="val 92996"/>
            <a:gd name="adj2" fmla="val -1527"/>
            <a:gd name="adj3" fmla="val 92988"/>
            <a:gd name="adj4" fmla="val -122940"/>
            <a:gd name="adj5" fmla="val 74960"/>
            <a:gd name="adj6" fmla="val -12832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～ご所属</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COP”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で始まるフレッツひかり回線ＩＤをご記入ください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「ご契約者様名」から「ご所属」については、お申込み時にいただいた情報にあわせてご記入ください。</a:t>
          </a:r>
        </a:p>
      </xdr:txBody>
    </xdr:sp>
    <xdr:clientData/>
  </xdr:twoCellAnchor>
  <xdr:twoCellAnchor>
    <xdr:from>
      <xdr:col>0</xdr:col>
      <xdr:colOff>224117</xdr:colOff>
      <xdr:row>37</xdr:row>
      <xdr:rowOff>235323</xdr:rowOff>
    </xdr:from>
    <xdr:to>
      <xdr:col>16</xdr:col>
      <xdr:colOff>224117</xdr:colOff>
      <xdr:row>40</xdr:row>
      <xdr:rowOff>32552</xdr:rowOff>
    </xdr:to>
    <xdr:sp macro="" textlink="">
      <xdr:nvSpPr>
        <xdr:cNvPr id="23" name="正方形/長方形 22"/>
        <xdr:cNvSpPr/>
      </xdr:nvSpPr>
      <xdr:spPr>
        <a:xfrm>
          <a:off x="224117" y="8415617"/>
          <a:ext cx="4123765" cy="60405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212911</xdr:colOff>
      <xdr:row>40</xdr:row>
      <xdr:rowOff>313764</xdr:rowOff>
    </xdr:from>
    <xdr:to>
      <xdr:col>48</xdr:col>
      <xdr:colOff>44824</xdr:colOff>
      <xdr:row>43</xdr:row>
      <xdr:rowOff>32553</xdr:rowOff>
    </xdr:to>
    <xdr:sp macro="" textlink="">
      <xdr:nvSpPr>
        <xdr:cNvPr id="24" name="正方形/長方形 23"/>
        <xdr:cNvSpPr/>
      </xdr:nvSpPr>
      <xdr:spPr>
        <a:xfrm>
          <a:off x="212911" y="9300882"/>
          <a:ext cx="12483354" cy="60405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4</xdr:col>
      <xdr:colOff>0</xdr:colOff>
      <xdr:row>51</xdr:row>
      <xdr:rowOff>0</xdr:rowOff>
    </xdr:from>
    <xdr:to>
      <xdr:col>20</xdr:col>
      <xdr:colOff>0</xdr:colOff>
      <xdr:row>53</xdr:row>
      <xdr:rowOff>133406</xdr:rowOff>
    </xdr:to>
    <xdr:sp macro="" textlink="">
      <xdr:nvSpPr>
        <xdr:cNvPr id="25" name="正方形/長方形 24"/>
        <xdr:cNvSpPr/>
      </xdr:nvSpPr>
      <xdr:spPr>
        <a:xfrm>
          <a:off x="1030941" y="11698941"/>
          <a:ext cx="4123765" cy="60405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224117</xdr:colOff>
      <xdr:row>60</xdr:row>
      <xdr:rowOff>168088</xdr:rowOff>
    </xdr:from>
    <xdr:to>
      <xdr:col>16</xdr:col>
      <xdr:colOff>44823</xdr:colOff>
      <xdr:row>70</xdr:row>
      <xdr:rowOff>44823</xdr:rowOff>
    </xdr:to>
    <xdr:sp macro="" textlink="">
      <xdr:nvSpPr>
        <xdr:cNvPr id="26" name="正方形/長方形 25"/>
        <xdr:cNvSpPr/>
      </xdr:nvSpPr>
      <xdr:spPr>
        <a:xfrm>
          <a:off x="224117" y="13816853"/>
          <a:ext cx="3944471" cy="189379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190501</xdr:colOff>
      <xdr:row>10</xdr:row>
      <xdr:rowOff>201706</xdr:rowOff>
    </xdr:from>
    <xdr:to>
      <xdr:col>23</xdr:col>
      <xdr:colOff>67235</xdr:colOff>
      <xdr:row>27</xdr:row>
      <xdr:rowOff>33618</xdr:rowOff>
    </xdr:to>
    <xdr:sp macro="" textlink="">
      <xdr:nvSpPr>
        <xdr:cNvPr id="27" name="正方形/長方形 26"/>
        <xdr:cNvSpPr/>
      </xdr:nvSpPr>
      <xdr:spPr>
        <a:xfrm>
          <a:off x="190501" y="2398059"/>
          <a:ext cx="5804646" cy="335055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23</xdr:col>
      <xdr:colOff>493058</xdr:colOff>
      <xdr:row>10</xdr:row>
      <xdr:rowOff>212911</xdr:rowOff>
    </xdr:from>
    <xdr:to>
      <xdr:col>46</xdr:col>
      <xdr:colOff>56029</xdr:colOff>
      <xdr:row>25</xdr:row>
      <xdr:rowOff>33618</xdr:rowOff>
    </xdr:to>
    <xdr:sp macro="" textlink="">
      <xdr:nvSpPr>
        <xdr:cNvPr id="28" name="正方形/長方形 27"/>
        <xdr:cNvSpPr/>
      </xdr:nvSpPr>
      <xdr:spPr>
        <a:xfrm>
          <a:off x="6420970" y="2409264"/>
          <a:ext cx="5771030" cy="2935942"/>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0</xdr:colOff>
      <xdr:row>5</xdr:row>
      <xdr:rowOff>168095</xdr:rowOff>
    </xdr:from>
    <xdr:to>
      <xdr:col>61</xdr:col>
      <xdr:colOff>668352</xdr:colOff>
      <xdr:row>17</xdr:row>
      <xdr:rowOff>44824</xdr:rowOff>
    </xdr:to>
    <xdr:sp macro="" textlink="">
      <xdr:nvSpPr>
        <xdr:cNvPr id="29" name="線吹き出し 2 (枠付き) 28"/>
        <xdr:cNvSpPr/>
      </xdr:nvSpPr>
      <xdr:spPr>
        <a:xfrm>
          <a:off x="13917706" y="1243860"/>
          <a:ext cx="6136822" cy="2498905"/>
        </a:xfrm>
        <a:prstGeom prst="borderCallout2">
          <a:avLst>
            <a:gd name="adj1" fmla="val 16200"/>
            <a:gd name="adj2" fmla="val -1344"/>
            <a:gd name="adj3" fmla="val 16107"/>
            <a:gd name="adj4" fmla="val -23424"/>
            <a:gd name="adj5" fmla="val 44279"/>
            <a:gd name="adj6" fmla="val -2771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ひかり電話ご利用チャネル数・ひかり電話電話番号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ご契約されているひかり電話のチャネル数をご記入ください。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オフィステレフォンでご利用になるひかり電話の電話番号を、主契約番号から順にご記入ください。</a:t>
          </a:r>
        </a:p>
        <a:p>
          <a:pPr marL="0" indent="0">
            <a:buFont typeface="Wingdings" panose="05000000000000000000" pitchFamily="2" charset="2"/>
            <a:buNone/>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チャネルご契約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主契約番号が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、追加番号が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03-2222-2222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03-3333-3333</a:t>
          </a:r>
        </a:p>
        <a:p>
          <a:pPr marL="0" indent="0">
            <a:buFont typeface="Wingdings" panose="05000000000000000000" pitchFamily="2" charset="2"/>
            <a:buNone/>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212903</xdr:colOff>
      <xdr:row>3</xdr:row>
      <xdr:rowOff>212911</xdr:rowOff>
    </xdr:from>
    <xdr:to>
      <xdr:col>52</xdr:col>
      <xdr:colOff>44824</xdr:colOff>
      <xdr:row>5</xdr:row>
      <xdr:rowOff>22411</xdr:rowOff>
    </xdr:to>
    <xdr:sp macro="" textlink="">
      <xdr:nvSpPr>
        <xdr:cNvPr id="30" name="正方形/長方形 29"/>
        <xdr:cNvSpPr/>
      </xdr:nvSpPr>
      <xdr:spPr>
        <a:xfrm>
          <a:off x="10286991" y="795617"/>
          <a:ext cx="3440215" cy="30255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0</xdr:colOff>
      <xdr:row>1</xdr:row>
      <xdr:rowOff>2</xdr:rowOff>
    </xdr:from>
    <xdr:to>
      <xdr:col>61</xdr:col>
      <xdr:colOff>668352</xdr:colOff>
      <xdr:row>4</xdr:row>
      <xdr:rowOff>201707</xdr:rowOff>
    </xdr:to>
    <xdr:sp macro="" textlink="">
      <xdr:nvSpPr>
        <xdr:cNvPr id="31" name="線吹き出し 2 (枠付き) 30"/>
        <xdr:cNvSpPr/>
      </xdr:nvSpPr>
      <xdr:spPr>
        <a:xfrm>
          <a:off x="13917706" y="168090"/>
          <a:ext cx="6136822" cy="862852"/>
        </a:xfrm>
        <a:prstGeom prst="borderCallout2">
          <a:avLst>
            <a:gd name="adj1" fmla="val 38139"/>
            <a:gd name="adj2" fmla="val -1344"/>
            <a:gd name="adj3" fmla="val 37536"/>
            <a:gd name="adj4" fmla="val -3337"/>
            <a:gd name="adj5" fmla="val 64479"/>
            <a:gd name="adj6" fmla="val -415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送付日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オフィステレフォンサポートセンタまでご送付いただく日付をご記入ください。</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53</xdr:col>
      <xdr:colOff>0</xdr:colOff>
      <xdr:row>27</xdr:row>
      <xdr:rowOff>12875</xdr:rowOff>
    </xdr:from>
    <xdr:to>
      <xdr:col>61</xdr:col>
      <xdr:colOff>668352</xdr:colOff>
      <xdr:row>41</xdr:row>
      <xdr:rowOff>67234</xdr:rowOff>
    </xdr:to>
    <xdr:sp macro="" textlink="">
      <xdr:nvSpPr>
        <xdr:cNvPr id="32" name="線吹き出し 2 (枠付き) 31"/>
        <xdr:cNvSpPr/>
      </xdr:nvSpPr>
      <xdr:spPr>
        <a:xfrm>
          <a:off x="13917706" y="5727875"/>
          <a:ext cx="6136822" cy="3673859"/>
        </a:xfrm>
        <a:prstGeom prst="borderCallout2">
          <a:avLst>
            <a:gd name="adj1" fmla="val 4745"/>
            <a:gd name="adj2" fmla="val -1343"/>
            <a:gd name="adj3" fmla="val 5609"/>
            <a:gd name="adj4" fmla="val -79116"/>
            <a:gd name="adj5" fmla="val 13718"/>
            <a:gd name="adj6" fmla="val -8559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申込み内容</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「新規申込み」　→　新規申込み時に選択</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端末追加なし</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　設定変更のみの申込み時に選択</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端末追加あり</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　端末の追加・変更・削除時に選択</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ご利用開始希望日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送付日より</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営業日以降でご記入ください。短納期は原則受付けておりません。</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ご利用希望時間帯</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53</xdr:col>
      <xdr:colOff>0</xdr:colOff>
      <xdr:row>41</xdr:row>
      <xdr:rowOff>201705</xdr:rowOff>
    </xdr:from>
    <xdr:to>
      <xdr:col>61</xdr:col>
      <xdr:colOff>668352</xdr:colOff>
      <xdr:row>45</xdr:row>
      <xdr:rowOff>156882</xdr:rowOff>
    </xdr:to>
    <xdr:sp macro="" textlink="">
      <xdr:nvSpPr>
        <xdr:cNvPr id="33" name="線吹き出し 2 (枠付き) 32"/>
        <xdr:cNvSpPr/>
      </xdr:nvSpPr>
      <xdr:spPr>
        <a:xfrm>
          <a:off x="13917706" y="9536205"/>
          <a:ext cx="6136822" cy="918883"/>
        </a:xfrm>
        <a:prstGeom prst="borderCallout2">
          <a:avLst>
            <a:gd name="adj1" fmla="val 5983"/>
            <a:gd name="adj2" fmla="val -1892"/>
            <a:gd name="adj3" fmla="val -83129"/>
            <a:gd name="adj4" fmla="val -20136"/>
            <a:gd name="adj5" fmla="val -83625"/>
            <a:gd name="adj6" fmla="val -15425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事前連絡の必要有無</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設定変更時の留意事項をよくお読みいただき、必要有無を選択してください。</a:t>
          </a:r>
        </a:p>
      </xdr:txBody>
    </xdr:sp>
    <xdr:clientData/>
  </xdr:twoCellAnchor>
  <xdr:twoCellAnchor>
    <xdr:from>
      <xdr:col>53</xdr:col>
      <xdr:colOff>0</xdr:colOff>
      <xdr:row>46</xdr:row>
      <xdr:rowOff>44814</xdr:rowOff>
    </xdr:from>
    <xdr:to>
      <xdr:col>61</xdr:col>
      <xdr:colOff>668352</xdr:colOff>
      <xdr:row>57</xdr:row>
      <xdr:rowOff>44823</xdr:rowOff>
    </xdr:to>
    <xdr:sp macro="" textlink="">
      <xdr:nvSpPr>
        <xdr:cNvPr id="34" name="線吹き出し 2 (枠付き) 33"/>
        <xdr:cNvSpPr/>
      </xdr:nvSpPr>
      <xdr:spPr>
        <a:xfrm>
          <a:off x="13917706" y="10589549"/>
          <a:ext cx="6136822" cy="2431686"/>
        </a:xfrm>
        <a:prstGeom prst="borderCallout2">
          <a:avLst>
            <a:gd name="adj1" fmla="val 5983"/>
            <a:gd name="adj2" fmla="val -1892"/>
            <a:gd name="adj3" fmla="val 5975"/>
            <a:gd name="adj4" fmla="val -7902"/>
            <a:gd name="adj5" fmla="val -27890"/>
            <a:gd name="adj6" fmla="val -1949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事前連絡先電話番号　→　事前連絡希望日・時間帯に繋がるご連絡先をご記入ください。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事前連絡希望日　→　ご利用開始希望日より</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営業日前までの日付をご記入ください。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事前連絡の希望時間帯　→　希望があればリストより選択してください。指定がなければ「指定なし」を選択してください。</a:t>
          </a:r>
        </a:p>
      </xdr:txBody>
    </xdr:sp>
    <xdr:clientData/>
  </xdr:twoCellAnchor>
  <xdr:twoCellAnchor>
    <xdr:from>
      <xdr:col>53</xdr:col>
      <xdr:colOff>0</xdr:colOff>
      <xdr:row>57</xdr:row>
      <xdr:rowOff>179293</xdr:rowOff>
    </xdr:from>
    <xdr:to>
      <xdr:col>61</xdr:col>
      <xdr:colOff>668352</xdr:colOff>
      <xdr:row>62</xdr:row>
      <xdr:rowOff>22412</xdr:rowOff>
    </xdr:to>
    <xdr:sp macro="" textlink="">
      <xdr:nvSpPr>
        <xdr:cNvPr id="35" name="線吹き出し 2 (枠付き) 34"/>
        <xdr:cNvSpPr/>
      </xdr:nvSpPr>
      <xdr:spPr>
        <a:xfrm>
          <a:off x="13917706" y="13155705"/>
          <a:ext cx="6136822" cy="918883"/>
        </a:xfrm>
        <a:prstGeom prst="borderCallout2">
          <a:avLst>
            <a:gd name="adj1" fmla="val 5983"/>
            <a:gd name="adj2" fmla="val -1892"/>
            <a:gd name="adj3" fmla="val -112397"/>
            <a:gd name="adj4" fmla="val -26344"/>
            <a:gd name="adj5" fmla="val -112893"/>
            <a:gd name="adj6" fmla="val -14110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設定変更時の留意事項をよくお読みいただき、「留意事項を確認しました」にチェックをしてください。</a:t>
          </a:r>
        </a:p>
      </xdr:txBody>
    </xdr:sp>
    <xdr:clientData/>
  </xdr:twoCellAnchor>
  <xdr:twoCellAnchor>
    <xdr:from>
      <xdr:col>53</xdr:col>
      <xdr:colOff>0</xdr:colOff>
      <xdr:row>62</xdr:row>
      <xdr:rowOff>190500</xdr:rowOff>
    </xdr:from>
    <xdr:to>
      <xdr:col>61</xdr:col>
      <xdr:colOff>668352</xdr:colOff>
      <xdr:row>67</xdr:row>
      <xdr:rowOff>100853</xdr:rowOff>
    </xdr:to>
    <xdr:sp macro="" textlink="">
      <xdr:nvSpPr>
        <xdr:cNvPr id="36" name="線吹き出し 2 (枠付き) 35"/>
        <xdr:cNvSpPr/>
      </xdr:nvSpPr>
      <xdr:spPr>
        <a:xfrm>
          <a:off x="13917706" y="14242676"/>
          <a:ext cx="6136822" cy="918883"/>
        </a:xfrm>
        <a:prstGeom prst="borderCallout2">
          <a:avLst>
            <a:gd name="adj1" fmla="val 5983"/>
            <a:gd name="adj2" fmla="val -1892"/>
            <a:gd name="adj3" fmla="val -33129"/>
            <a:gd name="adj4" fmla="val -21414"/>
            <a:gd name="adj5" fmla="val -29966"/>
            <a:gd name="adj6" fmla="val -157359"/>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記入したシートにチェックをしてください。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107</xdr:row>
      <xdr:rowOff>109050</xdr:rowOff>
    </xdr:from>
    <xdr:to>
      <xdr:col>12</xdr:col>
      <xdr:colOff>344506</xdr:colOff>
      <xdr:row>110</xdr:row>
      <xdr:rowOff>32085</xdr:rowOff>
    </xdr:to>
    <xdr:pic>
      <xdr:nvPicPr>
        <xdr:cNvPr id="2" name="Picture 2"/>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419475" y="22749975"/>
          <a:ext cx="696931" cy="5516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45720</xdr:colOff>
          <xdr:row>2</xdr:row>
          <xdr:rowOff>0</xdr:rowOff>
        </xdr:from>
        <xdr:to>
          <xdr:col>18</xdr:col>
          <xdr:colOff>175260</xdr:colOff>
          <xdr:row>3</xdr:row>
          <xdr:rowOff>30480</xdr:rowOff>
        </xdr:to>
        <xdr:sp macro="" textlink="">
          <xdr:nvSpPr>
            <xdr:cNvPr id="31745" name="Group Box 1" hidden="1">
              <a:extLst>
                <a:ext uri="{63B3BB69-23CF-44E3-9099-C40C66FF867C}">
                  <a14:compatExt spid="_x0000_s317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1</xdr:col>
      <xdr:colOff>108856</xdr:colOff>
      <xdr:row>177</xdr:row>
      <xdr:rowOff>100531</xdr:rowOff>
    </xdr:from>
    <xdr:to>
      <xdr:col>25</xdr:col>
      <xdr:colOff>200906</xdr:colOff>
      <xdr:row>196</xdr:row>
      <xdr:rowOff>110311</xdr:rowOff>
    </xdr:to>
    <xdr:sp macro="" textlink="">
      <xdr:nvSpPr>
        <xdr:cNvPr id="4" name="角丸四角形 3"/>
        <xdr:cNvSpPr/>
      </xdr:nvSpPr>
      <xdr:spPr>
        <a:xfrm>
          <a:off x="385081" y="37505206"/>
          <a:ext cx="81692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177</xdr:row>
      <xdr:rowOff>84844</xdr:rowOff>
    </xdr:from>
    <xdr:to>
      <xdr:col>51</xdr:col>
      <xdr:colOff>41622</xdr:colOff>
      <xdr:row>196</xdr:row>
      <xdr:rowOff>121517</xdr:rowOff>
    </xdr:to>
    <xdr:sp macro="" textlink="">
      <xdr:nvSpPr>
        <xdr:cNvPr id="5" name="角丸四角形 4"/>
        <xdr:cNvSpPr/>
      </xdr:nvSpPr>
      <xdr:spPr>
        <a:xfrm>
          <a:off x="8808113" y="37489519"/>
          <a:ext cx="84451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46</xdr:row>
      <xdr:rowOff>124259</xdr:rowOff>
    </xdr:from>
    <xdr:to>
      <xdr:col>46</xdr:col>
      <xdr:colOff>153279</xdr:colOff>
      <xdr:row>61</xdr:row>
      <xdr:rowOff>51208</xdr:rowOff>
    </xdr:to>
    <xdr:sp macro="" textlink="">
      <xdr:nvSpPr>
        <xdr:cNvPr id="6" name="角丸四角形 5"/>
        <xdr:cNvSpPr/>
      </xdr:nvSpPr>
      <xdr:spPr>
        <a:xfrm>
          <a:off x="8082643" y="9849284"/>
          <a:ext cx="7824986" cy="3070199"/>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168090</xdr:colOff>
      <xdr:row>46</xdr:row>
      <xdr:rowOff>85869</xdr:rowOff>
    </xdr:from>
    <xdr:to>
      <xdr:col>49</xdr:col>
      <xdr:colOff>95250</xdr:colOff>
      <xdr:row>61</xdr:row>
      <xdr:rowOff>156546</xdr:rowOff>
    </xdr:to>
    <xdr:sp macro="" textlink="">
      <xdr:nvSpPr>
        <xdr:cNvPr id="7" name="角丸四角形 6"/>
        <xdr:cNvSpPr/>
      </xdr:nvSpPr>
      <xdr:spPr>
        <a:xfrm>
          <a:off x="996765" y="9810894"/>
          <a:ext cx="15757710" cy="3213927"/>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その他の電話番号への着信を、</a:t>
          </a:r>
          <a:r>
            <a:rPr lang="ja-JP" altLang="ja-JP" sz="1400" b="1" u="sng">
              <a:latin typeface="Meiryo UI" panose="020B0604030504040204" pitchFamily="50" charset="-128"/>
              <a:ea typeface="Meiryo UI" panose="020B0604030504040204" pitchFamily="50" charset="-128"/>
              <a:cs typeface="Meiryo UI" panose="020B0604030504040204" pitchFamily="50" charset="-128"/>
            </a:rPr>
            <a:t>すべての</a:t>
          </a:r>
          <a:r>
            <a:rPr lang="ja-JP" altLang="en-US" sz="1400" b="1" u="sng">
              <a:latin typeface="Meiryo UI" panose="020B0604030504040204" pitchFamily="50" charset="-128"/>
              <a:ea typeface="Meiryo UI" panose="020B0604030504040204" pitchFamily="50" charset="-128"/>
              <a:cs typeface="Meiryo UI" panose="020B0604030504040204" pitchFamily="50" charset="-128"/>
            </a:rPr>
            <a:t>ビジネスフォン端末で応答。</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ビジネスフォン端末は、主契約番号（電話番号①）を発信者電話番号にして発信。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ご利用構成Ｂ：</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専用番号利用</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46</xdr:row>
      <xdr:rowOff>97075</xdr:rowOff>
    </xdr:from>
    <xdr:to>
      <xdr:col>22</xdr:col>
      <xdr:colOff>97676</xdr:colOff>
      <xdr:row>48</xdr:row>
      <xdr:rowOff>119487</xdr:rowOff>
    </xdr:to>
    <xdr:sp macro="" textlink="">
      <xdr:nvSpPr>
        <xdr:cNvPr id="8" name="正方形/長方形 7"/>
        <xdr:cNvSpPr/>
      </xdr:nvSpPr>
      <xdr:spPr>
        <a:xfrm>
          <a:off x="996765" y="9822100"/>
          <a:ext cx="6397061" cy="441512"/>
        </a:xfrm>
        <a:prstGeom prst="rect">
          <a:avLst/>
        </a:prstGeom>
        <a:solidFill>
          <a:srgbClr val="006600"/>
        </a:solidFill>
        <a:ln>
          <a:solidFill>
            <a:srgbClr val="006600"/>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ご利用構成Ｂ</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FAX</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専用番号利用</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31</xdr:row>
      <xdr:rowOff>77367</xdr:rowOff>
    </xdr:from>
    <xdr:to>
      <xdr:col>46</xdr:col>
      <xdr:colOff>153279</xdr:colOff>
      <xdr:row>46</xdr:row>
      <xdr:rowOff>0</xdr:rowOff>
    </xdr:to>
    <xdr:sp macro="" textlink="">
      <xdr:nvSpPr>
        <xdr:cNvPr id="9" name="角丸四角形 8"/>
        <xdr:cNvSpPr/>
      </xdr:nvSpPr>
      <xdr:spPr>
        <a:xfrm>
          <a:off x="8082643" y="6659142"/>
          <a:ext cx="7824986" cy="3065883"/>
        </a:xfrm>
        <a:prstGeom prst="roundRect">
          <a:avLst>
            <a:gd name="adj" fmla="val 57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54305</xdr:colOff>
      <xdr:row>31</xdr:row>
      <xdr:rowOff>149374</xdr:rowOff>
    </xdr:from>
    <xdr:to>
      <xdr:col>31</xdr:col>
      <xdr:colOff>91800</xdr:colOff>
      <xdr:row>33</xdr:row>
      <xdr:rowOff>90196</xdr:rowOff>
    </xdr:to>
    <xdr:sp macro="" textlink="">
      <xdr:nvSpPr>
        <xdr:cNvPr id="10" name="正方形/長方形 9"/>
        <xdr:cNvSpPr/>
      </xdr:nvSpPr>
      <xdr:spPr>
        <a:xfrm>
          <a:off x="8055305" y="6731149"/>
          <a:ext cx="2504470" cy="35992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twoCellAnchor>
  <xdr:twoCellAnchor>
    <xdr:from>
      <xdr:col>3</xdr:col>
      <xdr:colOff>168090</xdr:colOff>
      <xdr:row>31</xdr:row>
      <xdr:rowOff>5359</xdr:rowOff>
    </xdr:from>
    <xdr:to>
      <xdr:col>49</xdr:col>
      <xdr:colOff>57150</xdr:colOff>
      <xdr:row>46</xdr:row>
      <xdr:rowOff>0</xdr:rowOff>
    </xdr:to>
    <xdr:sp macro="" textlink="">
      <xdr:nvSpPr>
        <xdr:cNvPr id="11" name="角丸四角形 10"/>
        <xdr:cNvSpPr/>
      </xdr:nvSpPr>
      <xdr:spPr>
        <a:xfrm>
          <a:off x="996765" y="6587134"/>
          <a:ext cx="15719610" cy="3137891"/>
        </a:xfrm>
        <a:prstGeom prst="roundRect">
          <a:avLst>
            <a:gd name="adj" fmla="val 7475"/>
          </a:avLst>
        </a:prstGeom>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すべての電話番号への着信を、すべてのビジネスフォン端末で応答</a:t>
          </a:r>
          <a:r>
            <a:rPr kumimoji="1" lang="ja-JP" altLang="en-US"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・ビジネスフォン端末は、主契約番号（電話番号①）を発信者電話番号にして発信。</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発着信に関する設定はありません。　「</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2. </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留守番電話・自動応答に関する設定」におすすみください。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31</xdr:row>
      <xdr:rowOff>1</xdr:rowOff>
    </xdr:from>
    <xdr:to>
      <xdr:col>22</xdr:col>
      <xdr:colOff>97676</xdr:colOff>
      <xdr:row>33</xdr:row>
      <xdr:rowOff>22412</xdr:rowOff>
    </xdr:to>
    <xdr:sp macro="" textlink="">
      <xdr:nvSpPr>
        <xdr:cNvPr id="12" name="正方形/長方形 11"/>
        <xdr:cNvSpPr/>
      </xdr:nvSpPr>
      <xdr:spPr>
        <a:xfrm>
          <a:off x="996765" y="6581776"/>
          <a:ext cx="6397061" cy="441511"/>
        </a:xfrm>
        <a:prstGeom prst="rect">
          <a:avLst/>
        </a:prstGeom>
        <a:solidFill>
          <a:schemeClr val="tx2"/>
        </a:solidFill>
        <a:ln>
          <a:solidFill>
            <a:schemeClr val="tx2"/>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ご利用構成Ａ</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標準構成（初期値）</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168088</xdr:colOff>
      <xdr:row>62</xdr:row>
      <xdr:rowOff>40821</xdr:rowOff>
    </xdr:from>
    <xdr:to>
      <xdr:col>49</xdr:col>
      <xdr:colOff>95249</xdr:colOff>
      <xdr:row>77</xdr:row>
      <xdr:rowOff>109833</xdr:rowOff>
    </xdr:to>
    <xdr:sp macro="" textlink="">
      <xdr:nvSpPr>
        <xdr:cNvPr id="13" name="角丸四角形 12"/>
        <xdr:cNvSpPr/>
      </xdr:nvSpPr>
      <xdr:spPr>
        <a:xfrm>
          <a:off x="996763" y="13118646"/>
          <a:ext cx="15757711" cy="3212262"/>
        </a:xfrm>
        <a:prstGeom prst="roundRect">
          <a:avLst>
            <a:gd name="adj" fmla="val 7475"/>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その他の電話番号への着信に応答するビジネスフォン端末を指定。</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ビジネスフォン端末は、指定した電話番号を発信者電話番号にして発信。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1-1-C. 【</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ご利用構成Ｃ：番号鳴り分け構成</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62</xdr:row>
      <xdr:rowOff>27214</xdr:rowOff>
    </xdr:from>
    <xdr:to>
      <xdr:col>21</xdr:col>
      <xdr:colOff>256159</xdr:colOff>
      <xdr:row>64</xdr:row>
      <xdr:rowOff>34717</xdr:rowOff>
    </xdr:to>
    <xdr:sp macro="" textlink="">
      <xdr:nvSpPr>
        <xdr:cNvPr id="14" name="正方形/長方形 13"/>
        <xdr:cNvSpPr/>
      </xdr:nvSpPr>
      <xdr:spPr>
        <a:xfrm>
          <a:off x="996765" y="13105039"/>
          <a:ext cx="6203119" cy="426603"/>
        </a:xfrm>
        <a:prstGeom prst="rect">
          <a:avLst/>
        </a:prstGeom>
        <a:solidFill>
          <a:schemeClr val="accent6">
            <a:lumMod val="75000"/>
          </a:schemeClr>
        </a:solidFill>
        <a:ln>
          <a:solidFill>
            <a:schemeClr val="accent6">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ご利用構成Ｃ</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番号鳴り分け構成</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235527</xdr:colOff>
      <xdr:row>103</xdr:row>
      <xdr:rowOff>36214</xdr:rowOff>
    </xdr:from>
    <xdr:ext cx="1668947" cy="444609"/>
    <xdr:sp macro="" textlink="">
      <xdr:nvSpPr>
        <xdr:cNvPr id="15" name="テキスト ボックス 14"/>
        <xdr:cNvSpPr txBox="1"/>
      </xdr:nvSpPr>
      <xdr:spPr>
        <a:xfrm>
          <a:off x="511752" y="218389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102</xdr:row>
      <xdr:rowOff>112922</xdr:rowOff>
    </xdr:from>
    <xdr:to>
      <xdr:col>33</xdr:col>
      <xdr:colOff>147876</xdr:colOff>
      <xdr:row>103</xdr:row>
      <xdr:rowOff>199293</xdr:rowOff>
    </xdr:to>
    <xdr:grpSp>
      <xdr:nvGrpSpPr>
        <xdr:cNvPr id="16" name="グループ化 15"/>
        <xdr:cNvGrpSpPr/>
      </xdr:nvGrpSpPr>
      <xdr:grpSpPr>
        <a:xfrm>
          <a:off x="1415481" y="21367279"/>
          <a:ext cx="9917466" cy="290478"/>
          <a:chOff x="1502567" y="21988182"/>
          <a:chExt cx="7916309" cy="384003"/>
        </a:xfrm>
      </xdr:grpSpPr>
      <xdr:cxnSp macro="">
        <xdr:nvCxnSpPr>
          <xdr:cNvPr id="17" name="カギ線コネクタ 16"/>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 name="カギ線コネクタ 18"/>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カギ線コネクタ 19"/>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101</xdr:row>
      <xdr:rowOff>89648</xdr:rowOff>
    </xdr:from>
    <xdr:to>
      <xdr:col>45</xdr:col>
      <xdr:colOff>123826</xdr:colOff>
      <xdr:row>104</xdr:row>
      <xdr:rowOff>29308</xdr:rowOff>
    </xdr:to>
    <xdr:grpSp>
      <xdr:nvGrpSpPr>
        <xdr:cNvPr id="25" name="グループ化 24"/>
        <xdr:cNvGrpSpPr/>
      </xdr:nvGrpSpPr>
      <xdr:grpSpPr>
        <a:xfrm>
          <a:off x="1390081" y="21139898"/>
          <a:ext cx="14164245" cy="551981"/>
          <a:chOff x="1426367" y="21743146"/>
          <a:chExt cx="11270459" cy="651489"/>
        </a:xfrm>
      </xdr:grpSpPr>
      <xdr:cxnSp macro="">
        <xdr:nvCxnSpPr>
          <xdr:cNvPr id="26" name="カギ線コネクタ 25"/>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101</xdr:row>
      <xdr:rowOff>131187</xdr:rowOff>
    </xdr:from>
    <xdr:ext cx="657584" cy="224413"/>
    <xdr:sp macro="" textlink="">
      <xdr:nvSpPr>
        <xdr:cNvPr id="30" name="テキスト ボックス 29"/>
        <xdr:cNvSpPr txBox="1"/>
      </xdr:nvSpPr>
      <xdr:spPr>
        <a:xfrm>
          <a:off x="1536341" y="2151481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100</xdr:row>
      <xdr:rowOff>50800</xdr:rowOff>
    </xdr:from>
    <xdr:ext cx="1521184" cy="222305"/>
    <xdr:sp macro="" textlink="">
      <xdr:nvSpPr>
        <xdr:cNvPr id="31" name="テキスト ボックス 30"/>
        <xdr:cNvSpPr txBox="1"/>
      </xdr:nvSpPr>
      <xdr:spPr>
        <a:xfrm>
          <a:off x="1536341" y="21224875"/>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27</xdr:col>
      <xdr:colOff>230221</xdr:colOff>
      <xdr:row>47</xdr:row>
      <xdr:rowOff>128322</xdr:rowOff>
    </xdr:from>
    <xdr:to>
      <xdr:col>48</xdr:col>
      <xdr:colOff>169471</xdr:colOff>
      <xdr:row>61</xdr:row>
      <xdr:rowOff>87394</xdr:rowOff>
    </xdr:to>
    <xdr:sp macro="" textlink="">
      <xdr:nvSpPr>
        <xdr:cNvPr id="32" name="角丸四角形 31"/>
        <xdr:cNvSpPr/>
      </xdr:nvSpPr>
      <xdr:spPr>
        <a:xfrm>
          <a:off x="9288496" y="10062897"/>
          <a:ext cx="7263975" cy="2892772"/>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230222</xdr:colOff>
      <xdr:row>32</xdr:row>
      <xdr:rowOff>25400</xdr:rowOff>
    </xdr:from>
    <xdr:to>
      <xdr:col>48</xdr:col>
      <xdr:colOff>169472</xdr:colOff>
      <xdr:row>45</xdr:row>
      <xdr:rowOff>162272</xdr:rowOff>
    </xdr:to>
    <xdr:sp macro="" textlink="">
      <xdr:nvSpPr>
        <xdr:cNvPr id="33" name="角丸四角形 32"/>
        <xdr:cNvSpPr/>
      </xdr:nvSpPr>
      <xdr:spPr>
        <a:xfrm>
          <a:off x="9288497" y="6816725"/>
          <a:ext cx="7263975" cy="2861022"/>
        </a:xfrm>
        <a:prstGeom prst="roundRect">
          <a:avLst>
            <a:gd name="adj" fmla="val 70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32</xdr:row>
      <xdr:rowOff>135191</xdr:rowOff>
    </xdr:from>
    <xdr:ext cx="1413150" cy="254044"/>
    <xdr:sp macro="" textlink="">
      <xdr:nvSpPr>
        <xdr:cNvPr id="34" name="正方形/長方形 33"/>
        <xdr:cNvSpPr/>
      </xdr:nvSpPr>
      <xdr:spPr>
        <a:xfrm>
          <a:off x="9454695" y="6926516"/>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44</xdr:col>
      <xdr:colOff>106460</xdr:colOff>
      <xdr:row>42</xdr:row>
      <xdr:rowOff>157300</xdr:rowOff>
    </xdr:from>
    <xdr:to>
      <xdr:col>48</xdr:col>
      <xdr:colOff>85628</xdr:colOff>
      <xdr:row>44</xdr:row>
      <xdr:rowOff>169671</xdr:rowOff>
    </xdr:to>
    <xdr:sp macro="" textlink="">
      <xdr:nvSpPr>
        <xdr:cNvPr id="35" name="テキスト ボックス 69"/>
        <xdr:cNvSpPr txBox="1"/>
      </xdr:nvSpPr>
      <xdr:spPr>
        <a:xfrm>
          <a:off x="15155960" y="9044125"/>
          <a:ext cx="1312668" cy="43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xdr:from>
      <xdr:col>37</xdr:col>
      <xdr:colOff>131812</xdr:colOff>
      <xdr:row>48</xdr:row>
      <xdr:rowOff>183828</xdr:rowOff>
    </xdr:from>
    <xdr:to>
      <xdr:col>47</xdr:col>
      <xdr:colOff>249562</xdr:colOff>
      <xdr:row>60</xdr:row>
      <xdr:rowOff>189228</xdr:rowOff>
    </xdr:to>
    <xdr:sp macro="" textlink="">
      <xdr:nvSpPr>
        <xdr:cNvPr id="36" name="正方形/長方形 35"/>
        <xdr:cNvSpPr/>
      </xdr:nvSpPr>
      <xdr:spPr>
        <a:xfrm>
          <a:off x="12714337" y="10327953"/>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43</xdr:col>
      <xdr:colOff>715</xdr:colOff>
      <xdr:row>50</xdr:row>
      <xdr:rowOff>101027</xdr:rowOff>
    </xdr:from>
    <xdr:to>
      <xdr:col>44</xdr:col>
      <xdr:colOff>134171</xdr:colOff>
      <xdr:row>51</xdr:row>
      <xdr:rowOff>203680</xdr:rowOff>
    </xdr:to>
    <xdr:pic>
      <xdr:nvPicPr>
        <xdr:cNvPr id="37" name="Picture 2"/>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697790" y="10664252"/>
          <a:ext cx="485881" cy="3122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62496</xdr:colOff>
      <xdr:row>53</xdr:row>
      <xdr:rowOff>108563</xdr:rowOff>
    </xdr:from>
    <xdr:to>
      <xdr:col>44</xdr:col>
      <xdr:colOff>47422</xdr:colOff>
      <xdr:row>55</xdr:row>
      <xdr:rowOff>30331</xdr:rowOff>
    </xdr:to>
    <xdr:pic>
      <xdr:nvPicPr>
        <xdr:cNvPr id="38" name="Picture 5"/>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59571" y="11300438"/>
          <a:ext cx="337351" cy="3408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158721</xdr:colOff>
      <xdr:row>56</xdr:row>
      <xdr:rowOff>32585</xdr:rowOff>
    </xdr:from>
    <xdr:to>
      <xdr:col>44</xdr:col>
      <xdr:colOff>47422</xdr:colOff>
      <xdr:row>57</xdr:row>
      <xdr:rowOff>126448</xdr:rowOff>
    </xdr:to>
    <xdr:pic>
      <xdr:nvPicPr>
        <xdr:cNvPr id="39"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855796" y="11853110"/>
          <a:ext cx="241126" cy="3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51</xdr:row>
      <xdr:rowOff>121989</xdr:rowOff>
    </xdr:from>
    <xdr:to>
      <xdr:col>35</xdr:col>
      <xdr:colOff>178421</xdr:colOff>
      <xdr:row>53</xdr:row>
      <xdr:rowOff>109376</xdr:rowOff>
    </xdr:to>
    <xdr:pic>
      <xdr:nvPicPr>
        <xdr:cNvPr id="40"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0894764"/>
          <a:ext cx="639458" cy="406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154218</xdr:colOff>
      <xdr:row>53</xdr:row>
      <xdr:rowOff>49008</xdr:rowOff>
    </xdr:from>
    <xdr:to>
      <xdr:col>38</xdr:col>
      <xdr:colOff>45543</xdr:colOff>
      <xdr:row>53</xdr:row>
      <xdr:rowOff>49009</xdr:rowOff>
    </xdr:to>
    <xdr:cxnSp macro="">
      <xdr:nvCxnSpPr>
        <xdr:cNvPr id="41" name="直線矢印コネクタ 40"/>
        <xdr:cNvCxnSpPr/>
      </xdr:nvCxnSpPr>
      <xdr:spPr>
        <a:xfrm flipV="1">
          <a:off x="12031893" y="11240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51</xdr:row>
      <xdr:rowOff>47579</xdr:rowOff>
    </xdr:from>
    <xdr:to>
      <xdr:col>43</xdr:col>
      <xdr:colOff>715</xdr:colOff>
      <xdr:row>53</xdr:row>
      <xdr:rowOff>47625</xdr:rowOff>
    </xdr:to>
    <xdr:cxnSp macro="">
      <xdr:nvCxnSpPr>
        <xdr:cNvPr id="42" name="直線矢印コネクタ 41"/>
        <xdr:cNvCxnSpPr>
          <a:endCxn id="37" idx="1"/>
        </xdr:cNvCxnSpPr>
      </xdr:nvCxnSpPr>
      <xdr:spPr>
        <a:xfrm flipV="1">
          <a:off x="13649325" y="10820354"/>
          <a:ext cx="1048465" cy="41914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50</xdr:row>
      <xdr:rowOff>130692</xdr:rowOff>
    </xdr:from>
    <xdr:to>
      <xdr:col>32</xdr:col>
      <xdr:colOff>174624</xdr:colOff>
      <xdr:row>53</xdr:row>
      <xdr:rowOff>4375</xdr:rowOff>
    </xdr:to>
    <xdr:sp macro="" textlink="">
      <xdr:nvSpPr>
        <xdr:cNvPr id="43" name="四角形吹き出し 42"/>
        <xdr:cNvSpPr/>
      </xdr:nvSpPr>
      <xdr:spPr>
        <a:xfrm>
          <a:off x="9552624" y="10693917"/>
          <a:ext cx="1442400" cy="502333"/>
        </a:xfrm>
        <a:prstGeom prst="wedgeRectCallout">
          <a:avLst>
            <a:gd name="adj1" fmla="val 65783"/>
            <a:gd name="adj2" fmla="val 2871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番号①～⑤</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44</xdr:col>
      <xdr:colOff>153791</xdr:colOff>
      <xdr:row>50</xdr:row>
      <xdr:rowOff>149755</xdr:rowOff>
    </xdr:from>
    <xdr:to>
      <xdr:col>48</xdr:col>
      <xdr:colOff>76200</xdr:colOff>
      <xdr:row>51</xdr:row>
      <xdr:rowOff>152401</xdr:rowOff>
    </xdr:to>
    <xdr:sp macro="" textlink="">
      <xdr:nvSpPr>
        <xdr:cNvPr id="44" name="テキスト ボックス 2070"/>
        <xdr:cNvSpPr txBox="1"/>
      </xdr:nvSpPr>
      <xdr:spPr>
        <a:xfrm>
          <a:off x="15203291" y="107129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53</xdr:row>
      <xdr:rowOff>148500</xdr:rowOff>
    </xdr:from>
    <xdr:to>
      <xdr:col>48</xdr:col>
      <xdr:colOff>84114</xdr:colOff>
      <xdr:row>54</xdr:row>
      <xdr:rowOff>161925</xdr:rowOff>
    </xdr:to>
    <xdr:sp macro="" textlink="">
      <xdr:nvSpPr>
        <xdr:cNvPr id="45" name="テキスト ボックス 69"/>
        <xdr:cNvSpPr txBox="1"/>
      </xdr:nvSpPr>
      <xdr:spPr>
        <a:xfrm>
          <a:off x="15191497" y="113403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44</xdr:col>
      <xdr:colOff>140566</xdr:colOff>
      <xdr:row>55</xdr:row>
      <xdr:rowOff>195770</xdr:rowOff>
    </xdr:from>
    <xdr:to>
      <xdr:col>48</xdr:col>
      <xdr:colOff>172482</xdr:colOff>
      <xdr:row>58</xdr:row>
      <xdr:rowOff>77869</xdr:rowOff>
    </xdr:to>
    <xdr:sp macro="" textlink="">
      <xdr:nvSpPr>
        <xdr:cNvPr id="46" name="テキスト ボックス 70"/>
        <xdr:cNvSpPr txBox="1"/>
      </xdr:nvSpPr>
      <xdr:spPr>
        <a:xfrm>
          <a:off x="15190066" y="11806745"/>
          <a:ext cx="1365416" cy="51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22209</xdr:colOff>
      <xdr:row>52</xdr:row>
      <xdr:rowOff>69433</xdr:rowOff>
    </xdr:from>
    <xdr:to>
      <xdr:col>45</xdr:col>
      <xdr:colOff>118026</xdr:colOff>
      <xdr:row>53</xdr:row>
      <xdr:rowOff>92393</xdr:rowOff>
    </xdr:to>
    <xdr:sp macro="" textlink="">
      <xdr:nvSpPr>
        <xdr:cNvPr id="47" name="テキスト ボックス 72"/>
        <xdr:cNvSpPr txBox="1"/>
      </xdr:nvSpPr>
      <xdr:spPr>
        <a:xfrm>
          <a:off x="14719284" y="11051758"/>
          <a:ext cx="800667" cy="23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79443</xdr:colOff>
      <xdr:row>55</xdr:row>
      <xdr:rowOff>30330</xdr:rowOff>
    </xdr:from>
    <xdr:to>
      <xdr:col>45</xdr:col>
      <xdr:colOff>177348</xdr:colOff>
      <xdr:row>56</xdr:row>
      <xdr:rowOff>53291</xdr:rowOff>
    </xdr:to>
    <xdr:sp macro="" textlink="">
      <xdr:nvSpPr>
        <xdr:cNvPr id="48" name="テキスト ボックス 73"/>
        <xdr:cNvSpPr txBox="1"/>
      </xdr:nvSpPr>
      <xdr:spPr>
        <a:xfrm>
          <a:off x="14776518" y="11641305"/>
          <a:ext cx="802755" cy="2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79442</xdr:colOff>
      <xdr:row>49</xdr:row>
      <xdr:rowOff>44968</xdr:rowOff>
    </xdr:from>
    <xdr:to>
      <xdr:col>45</xdr:col>
      <xdr:colOff>177347</xdr:colOff>
      <xdr:row>50</xdr:row>
      <xdr:rowOff>70627</xdr:rowOff>
    </xdr:to>
    <xdr:sp macro="" textlink="">
      <xdr:nvSpPr>
        <xdr:cNvPr id="49" name="テキスト ボックス 74"/>
        <xdr:cNvSpPr txBox="1"/>
      </xdr:nvSpPr>
      <xdr:spPr>
        <a:xfrm>
          <a:off x="14776517" y="10398643"/>
          <a:ext cx="802755" cy="235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xdr:colOff>
      <xdr:row>53</xdr:row>
      <xdr:rowOff>47625</xdr:rowOff>
    </xdr:from>
    <xdr:to>
      <xdr:col>43</xdr:col>
      <xdr:colOff>62496</xdr:colOff>
      <xdr:row>54</xdr:row>
      <xdr:rowOff>69447</xdr:rowOff>
    </xdr:to>
    <xdr:cxnSp macro="">
      <xdr:nvCxnSpPr>
        <xdr:cNvPr id="50" name="直線矢印コネクタ 49"/>
        <xdr:cNvCxnSpPr>
          <a:endCxn id="38" idx="3"/>
        </xdr:cNvCxnSpPr>
      </xdr:nvCxnSpPr>
      <xdr:spPr>
        <a:xfrm>
          <a:off x="13649325" y="11239500"/>
          <a:ext cx="1110246" cy="231372"/>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53</xdr:row>
      <xdr:rowOff>47625</xdr:rowOff>
    </xdr:from>
    <xdr:to>
      <xdr:col>43</xdr:col>
      <xdr:colOff>39617</xdr:colOff>
      <xdr:row>56</xdr:row>
      <xdr:rowOff>181571</xdr:rowOff>
    </xdr:to>
    <xdr:cxnSp macro="">
      <xdr:nvCxnSpPr>
        <xdr:cNvPr id="51" name="直線矢印コネクタ 50"/>
        <xdr:cNvCxnSpPr/>
      </xdr:nvCxnSpPr>
      <xdr:spPr>
        <a:xfrm>
          <a:off x="13649325" y="11239500"/>
          <a:ext cx="1087367" cy="76259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124800</xdr:colOff>
      <xdr:row>58</xdr:row>
      <xdr:rowOff>158402</xdr:rowOff>
    </xdr:from>
    <xdr:to>
      <xdr:col>44</xdr:col>
      <xdr:colOff>272335</xdr:colOff>
      <xdr:row>60</xdr:row>
      <xdr:rowOff>159566</xdr:rowOff>
    </xdr:to>
    <xdr:pic>
      <xdr:nvPicPr>
        <xdr:cNvPr id="52"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821875" y="12398027"/>
          <a:ext cx="499960" cy="420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53</xdr:row>
      <xdr:rowOff>95752</xdr:rowOff>
    </xdr:from>
    <xdr:to>
      <xdr:col>35</xdr:col>
      <xdr:colOff>163991</xdr:colOff>
      <xdr:row>55</xdr:row>
      <xdr:rowOff>165164</xdr:rowOff>
    </xdr:to>
    <xdr:pic>
      <xdr:nvPicPr>
        <xdr:cNvPr id="53"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416638" y="11287627"/>
          <a:ext cx="625028" cy="48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141924</xdr:colOff>
      <xdr:row>53</xdr:row>
      <xdr:rowOff>127413</xdr:rowOff>
    </xdr:from>
    <xdr:to>
      <xdr:col>32</xdr:col>
      <xdr:colOff>174624</xdr:colOff>
      <xdr:row>56</xdr:row>
      <xdr:rowOff>26644</xdr:rowOff>
    </xdr:to>
    <xdr:sp macro="" textlink="">
      <xdr:nvSpPr>
        <xdr:cNvPr id="54" name="四角形吹き出し 53"/>
        <xdr:cNvSpPr/>
      </xdr:nvSpPr>
      <xdr:spPr>
        <a:xfrm>
          <a:off x="9552624" y="1131928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44</xdr:col>
      <xdr:colOff>201099</xdr:colOff>
      <xdr:row>59</xdr:row>
      <xdr:rowOff>9789</xdr:rowOff>
    </xdr:from>
    <xdr:to>
      <xdr:col>48</xdr:col>
      <xdr:colOff>84114</xdr:colOff>
      <xdr:row>60</xdr:row>
      <xdr:rowOff>83684</xdr:rowOff>
    </xdr:to>
    <xdr:sp macro="" textlink="">
      <xdr:nvSpPr>
        <xdr:cNvPr id="55" name="正方形/長方形 54"/>
        <xdr:cNvSpPr/>
      </xdr:nvSpPr>
      <xdr:spPr>
        <a:xfrm>
          <a:off x="15250599" y="12458964"/>
          <a:ext cx="1216515" cy="28344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43</xdr:col>
      <xdr:colOff>101698</xdr:colOff>
      <xdr:row>58</xdr:row>
      <xdr:rowOff>9241</xdr:rowOff>
    </xdr:from>
    <xdr:to>
      <xdr:col>46</xdr:col>
      <xdr:colOff>81452</xdr:colOff>
      <xdr:row>59</xdr:row>
      <xdr:rowOff>24107</xdr:rowOff>
    </xdr:to>
    <xdr:sp macro="" textlink="">
      <xdr:nvSpPr>
        <xdr:cNvPr id="56" name="テキスト ボックス 116"/>
        <xdr:cNvSpPr txBox="1"/>
      </xdr:nvSpPr>
      <xdr:spPr>
        <a:xfrm>
          <a:off x="14798773" y="12248866"/>
          <a:ext cx="1037029" cy="224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180588</xdr:colOff>
      <xdr:row>57</xdr:row>
      <xdr:rowOff>175513</xdr:rowOff>
    </xdr:from>
    <xdr:to>
      <xdr:col>43</xdr:col>
      <xdr:colOff>233508</xdr:colOff>
      <xdr:row>59</xdr:row>
      <xdr:rowOff>122459</xdr:rowOff>
    </xdr:to>
    <xdr:sp macro="" textlink="">
      <xdr:nvSpPr>
        <xdr:cNvPr id="57" name="稲妻 56"/>
        <xdr:cNvSpPr/>
      </xdr:nvSpPr>
      <xdr:spPr>
        <a:xfrm>
          <a:off x="14525238" y="12205588"/>
          <a:ext cx="405345" cy="366046"/>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154218</xdr:colOff>
      <xdr:row>54</xdr:row>
      <xdr:rowOff>167061</xdr:rowOff>
    </xdr:from>
    <xdr:to>
      <xdr:col>38</xdr:col>
      <xdr:colOff>45543</xdr:colOff>
      <xdr:row>54</xdr:row>
      <xdr:rowOff>167062</xdr:rowOff>
    </xdr:to>
    <xdr:cxnSp macro="">
      <xdr:nvCxnSpPr>
        <xdr:cNvPr id="58" name="直線矢印コネクタ 57"/>
        <xdr:cNvCxnSpPr/>
      </xdr:nvCxnSpPr>
      <xdr:spPr>
        <a:xfrm flipV="1">
          <a:off x="12031893" y="11568486"/>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55</xdr:row>
      <xdr:rowOff>0</xdr:rowOff>
    </xdr:from>
    <xdr:to>
      <xdr:col>43</xdr:col>
      <xdr:colOff>124800</xdr:colOff>
      <xdr:row>59</xdr:row>
      <xdr:rowOff>158984</xdr:rowOff>
    </xdr:to>
    <xdr:cxnSp macro="">
      <xdr:nvCxnSpPr>
        <xdr:cNvPr id="59" name="直線矢印コネクタ 58"/>
        <xdr:cNvCxnSpPr>
          <a:endCxn id="52" idx="1"/>
        </xdr:cNvCxnSpPr>
      </xdr:nvCxnSpPr>
      <xdr:spPr>
        <a:xfrm>
          <a:off x="13639800" y="11610975"/>
          <a:ext cx="1182075" cy="997184"/>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43995</xdr:colOff>
      <xdr:row>47</xdr:row>
      <xdr:rowOff>143520</xdr:rowOff>
    </xdr:from>
    <xdr:ext cx="1413150" cy="254044"/>
    <xdr:sp macro="" textlink="">
      <xdr:nvSpPr>
        <xdr:cNvPr id="60" name="正方形/長方形 59"/>
        <xdr:cNvSpPr/>
      </xdr:nvSpPr>
      <xdr:spPr>
        <a:xfrm>
          <a:off x="9454695" y="10078095"/>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27</xdr:col>
      <xdr:colOff>230222</xdr:colOff>
      <xdr:row>63</xdr:row>
      <xdr:rowOff>53980</xdr:rowOff>
    </xdr:from>
    <xdr:to>
      <xdr:col>48</xdr:col>
      <xdr:colOff>169472</xdr:colOff>
      <xdr:row>77</xdr:row>
      <xdr:rowOff>4156</xdr:rowOff>
    </xdr:to>
    <xdr:sp macro="" textlink="">
      <xdr:nvSpPr>
        <xdr:cNvPr id="61" name="角丸四角形 60"/>
        <xdr:cNvSpPr/>
      </xdr:nvSpPr>
      <xdr:spPr>
        <a:xfrm>
          <a:off x="9288497" y="13341355"/>
          <a:ext cx="7263975" cy="2883876"/>
        </a:xfrm>
        <a:prstGeom prst="roundRect">
          <a:avLst>
            <a:gd name="adj" fmla="val 5745"/>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63</xdr:row>
      <xdr:rowOff>84191</xdr:rowOff>
    </xdr:from>
    <xdr:ext cx="1518557" cy="254044"/>
    <xdr:sp macro="" textlink="">
      <xdr:nvSpPr>
        <xdr:cNvPr id="62" name="正方形/長方形 61"/>
        <xdr:cNvSpPr/>
      </xdr:nvSpPr>
      <xdr:spPr>
        <a:xfrm>
          <a:off x="9454695" y="13371566"/>
          <a:ext cx="1518557"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37</xdr:col>
      <xdr:colOff>131811</xdr:colOff>
      <xdr:row>64</xdr:row>
      <xdr:rowOff>130787</xdr:rowOff>
    </xdr:from>
    <xdr:to>
      <xdr:col>47</xdr:col>
      <xdr:colOff>249561</xdr:colOff>
      <xdr:row>76</xdr:row>
      <xdr:rowOff>136187</xdr:rowOff>
    </xdr:to>
    <xdr:sp macro="" textlink="">
      <xdr:nvSpPr>
        <xdr:cNvPr id="63" name="正方形/長方形 62"/>
        <xdr:cNvSpPr/>
      </xdr:nvSpPr>
      <xdr:spPr>
        <a:xfrm>
          <a:off x="12714336" y="13627712"/>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88468</xdr:colOff>
      <xdr:row>66</xdr:row>
      <xdr:rowOff>24215</xdr:rowOff>
    </xdr:from>
    <xdr:to>
      <xdr:col>43</xdr:col>
      <xdr:colOff>248702</xdr:colOff>
      <xdr:row>67</xdr:row>
      <xdr:rowOff>126218</xdr:rowOff>
    </xdr:to>
    <xdr:pic>
      <xdr:nvPicPr>
        <xdr:cNvPr id="64" name="Picture 2"/>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33118" y="13940240"/>
          <a:ext cx="512659" cy="3115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164482</xdr:colOff>
      <xdr:row>69</xdr:row>
      <xdr:rowOff>30442</xdr:rowOff>
    </xdr:from>
    <xdr:to>
      <xdr:col>43</xdr:col>
      <xdr:colOff>166379</xdr:colOff>
      <xdr:row>70</xdr:row>
      <xdr:rowOff>155618</xdr:rowOff>
    </xdr:to>
    <xdr:pic>
      <xdr:nvPicPr>
        <xdr:cNvPr id="65" name="Picture 5"/>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509132" y="14575117"/>
          <a:ext cx="354322" cy="3347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280667</xdr:colOff>
      <xdr:row>71</xdr:row>
      <xdr:rowOff>178097</xdr:rowOff>
    </xdr:from>
    <xdr:to>
      <xdr:col>43</xdr:col>
      <xdr:colOff>154932</xdr:colOff>
      <xdr:row>73</xdr:row>
      <xdr:rowOff>46563</xdr:rowOff>
    </xdr:to>
    <xdr:pic>
      <xdr:nvPicPr>
        <xdr:cNvPr id="66"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625317" y="15141872"/>
          <a:ext cx="226690" cy="28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66</xdr:row>
      <xdr:rowOff>55670</xdr:rowOff>
    </xdr:from>
    <xdr:to>
      <xdr:col>35</xdr:col>
      <xdr:colOff>109962</xdr:colOff>
      <xdr:row>67</xdr:row>
      <xdr:rowOff>180277</xdr:rowOff>
    </xdr:to>
    <xdr:pic>
      <xdr:nvPicPr>
        <xdr:cNvPr id="67"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3971695"/>
          <a:ext cx="570999" cy="334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219075</xdr:colOff>
      <xdr:row>66</xdr:row>
      <xdr:rowOff>179992</xdr:rowOff>
    </xdr:from>
    <xdr:to>
      <xdr:col>42</xdr:col>
      <xdr:colOff>88468</xdr:colOff>
      <xdr:row>67</xdr:row>
      <xdr:rowOff>133350</xdr:rowOff>
    </xdr:to>
    <xdr:cxnSp macro="">
      <xdr:nvCxnSpPr>
        <xdr:cNvPr id="68" name="直線矢印コネクタ 67"/>
        <xdr:cNvCxnSpPr>
          <a:endCxn id="64" idx="1"/>
        </xdr:cNvCxnSpPr>
      </xdr:nvCxnSpPr>
      <xdr:spPr>
        <a:xfrm flipV="1">
          <a:off x="13506450" y="14096017"/>
          <a:ext cx="926668" cy="162908"/>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202630</xdr:colOff>
      <xdr:row>67</xdr:row>
      <xdr:rowOff>195932</xdr:rowOff>
    </xdr:from>
    <xdr:to>
      <xdr:col>43</xdr:col>
      <xdr:colOff>2642</xdr:colOff>
      <xdr:row>69</xdr:row>
      <xdr:rowOff>150206</xdr:rowOff>
    </xdr:to>
    <xdr:sp macro="" textlink="">
      <xdr:nvSpPr>
        <xdr:cNvPr id="69" name="稲妻 68"/>
        <xdr:cNvSpPr/>
      </xdr:nvSpPr>
      <xdr:spPr>
        <a:xfrm>
          <a:off x="14194855" y="14321507"/>
          <a:ext cx="504862" cy="373374"/>
        </a:xfrm>
        <a:prstGeom prst="lightningBolt">
          <a:avLst/>
        </a:prstGeom>
        <a:solidFill>
          <a:schemeClr val="accent6">
            <a:lumMod val="75000"/>
          </a:schemeClr>
        </a:solidFill>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141924</xdr:colOff>
      <xdr:row>66</xdr:row>
      <xdr:rowOff>12301</xdr:rowOff>
    </xdr:from>
    <xdr:to>
      <xdr:col>32</xdr:col>
      <xdr:colOff>174624</xdr:colOff>
      <xdr:row>67</xdr:row>
      <xdr:rowOff>151418</xdr:rowOff>
    </xdr:to>
    <xdr:sp macro="" textlink="">
      <xdr:nvSpPr>
        <xdr:cNvPr id="70" name="四角形吹き出し 69"/>
        <xdr:cNvSpPr/>
      </xdr:nvSpPr>
      <xdr:spPr>
        <a:xfrm>
          <a:off x="9552624" y="13928326"/>
          <a:ext cx="1442400" cy="348667"/>
        </a:xfrm>
        <a:prstGeom prst="wedgeRectCallout">
          <a:avLst>
            <a:gd name="adj1" fmla="val 58681"/>
            <a:gd name="adj2" fmla="val -1230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番号①へ発信</a:t>
          </a:r>
        </a:p>
      </xdr:txBody>
    </xdr:sp>
    <xdr:clientData/>
  </xdr:twoCellAnchor>
  <xdr:twoCellAnchor>
    <xdr:from>
      <xdr:col>43</xdr:col>
      <xdr:colOff>242420</xdr:colOff>
      <xdr:row>71</xdr:row>
      <xdr:rowOff>119002</xdr:rowOff>
    </xdr:from>
    <xdr:to>
      <xdr:col>47</xdr:col>
      <xdr:colOff>270136</xdr:colOff>
      <xdr:row>73</xdr:row>
      <xdr:rowOff>195426</xdr:rowOff>
    </xdr:to>
    <xdr:sp macro="" textlink="">
      <xdr:nvSpPr>
        <xdr:cNvPr id="71" name="テキスト ボックス 70"/>
        <xdr:cNvSpPr txBox="1"/>
      </xdr:nvSpPr>
      <xdr:spPr>
        <a:xfrm>
          <a:off x="14939495" y="15082777"/>
          <a:ext cx="1437416" cy="49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101856</xdr:colOff>
      <xdr:row>67</xdr:row>
      <xdr:rowOff>195932</xdr:rowOff>
    </xdr:from>
    <xdr:to>
      <xdr:col>44</xdr:col>
      <xdr:colOff>249457</xdr:colOff>
      <xdr:row>69</xdr:row>
      <xdr:rowOff>14306</xdr:rowOff>
    </xdr:to>
    <xdr:sp macro="" textlink="">
      <xdr:nvSpPr>
        <xdr:cNvPr id="72" name="テキスト ボックス 72"/>
        <xdr:cNvSpPr txBox="1"/>
      </xdr:nvSpPr>
      <xdr:spPr>
        <a:xfrm>
          <a:off x="14446506" y="14321507"/>
          <a:ext cx="852451" cy="237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chemeClr val="accent6">
                  <a:lumMod val="75000"/>
                </a:schemeClr>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174620</xdr:colOff>
      <xdr:row>70</xdr:row>
      <xdr:rowOff>155618</xdr:rowOff>
    </xdr:from>
    <xdr:to>
      <xdr:col>45</xdr:col>
      <xdr:colOff>40553</xdr:colOff>
      <xdr:row>71</xdr:row>
      <xdr:rowOff>178097</xdr:rowOff>
    </xdr:to>
    <xdr:sp macro="" textlink="">
      <xdr:nvSpPr>
        <xdr:cNvPr id="73" name="テキスト ボックス 73"/>
        <xdr:cNvSpPr txBox="1"/>
      </xdr:nvSpPr>
      <xdr:spPr>
        <a:xfrm>
          <a:off x="14519270" y="14909843"/>
          <a:ext cx="923208" cy="232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174619</xdr:colOff>
      <xdr:row>64</xdr:row>
      <xdr:rowOff>172814</xdr:rowOff>
    </xdr:from>
    <xdr:to>
      <xdr:col>45</xdr:col>
      <xdr:colOff>40552</xdr:colOff>
      <xdr:row>65</xdr:row>
      <xdr:rowOff>197986</xdr:rowOff>
    </xdr:to>
    <xdr:sp macro="" textlink="">
      <xdr:nvSpPr>
        <xdr:cNvPr id="74" name="テキスト ボックス 74"/>
        <xdr:cNvSpPr txBox="1"/>
      </xdr:nvSpPr>
      <xdr:spPr>
        <a:xfrm>
          <a:off x="14519269" y="13669739"/>
          <a:ext cx="923208" cy="234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39</xdr:col>
      <xdr:colOff>238125</xdr:colOff>
      <xdr:row>67</xdr:row>
      <xdr:rowOff>133350</xdr:rowOff>
    </xdr:from>
    <xdr:to>
      <xdr:col>42</xdr:col>
      <xdr:colOff>176032</xdr:colOff>
      <xdr:row>72</xdr:row>
      <xdr:rowOff>69427</xdr:rowOff>
    </xdr:to>
    <xdr:cxnSp macro="">
      <xdr:nvCxnSpPr>
        <xdr:cNvPr id="75" name="直線矢印コネクタ 74"/>
        <xdr:cNvCxnSpPr/>
      </xdr:nvCxnSpPr>
      <xdr:spPr>
        <a:xfrm>
          <a:off x="13525500" y="14258925"/>
          <a:ext cx="995182" cy="98382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69</xdr:row>
      <xdr:rowOff>47625</xdr:rowOff>
    </xdr:from>
    <xdr:to>
      <xdr:col>42</xdr:col>
      <xdr:colOff>115709</xdr:colOff>
      <xdr:row>69</xdr:row>
      <xdr:rowOff>131021</xdr:rowOff>
    </xdr:to>
    <xdr:cxnSp macro="">
      <xdr:nvCxnSpPr>
        <xdr:cNvPr id="76" name="直線矢印コネクタ 75"/>
        <xdr:cNvCxnSpPr/>
      </xdr:nvCxnSpPr>
      <xdr:spPr>
        <a:xfrm>
          <a:off x="13649325" y="14592300"/>
          <a:ext cx="811034" cy="83396"/>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220746</xdr:colOff>
      <xdr:row>74</xdr:row>
      <xdr:rowOff>78018</xdr:rowOff>
    </xdr:from>
    <xdr:to>
      <xdr:col>44</xdr:col>
      <xdr:colOff>109339</xdr:colOff>
      <xdr:row>76</xdr:row>
      <xdr:rowOff>78315</xdr:rowOff>
    </xdr:to>
    <xdr:pic>
      <xdr:nvPicPr>
        <xdr:cNvPr id="77"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565396" y="15670443"/>
          <a:ext cx="593443" cy="41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69</xdr:row>
      <xdr:rowOff>143008</xdr:rowOff>
    </xdr:from>
    <xdr:to>
      <xdr:col>35</xdr:col>
      <xdr:colOff>191708</xdr:colOff>
      <xdr:row>72</xdr:row>
      <xdr:rowOff>1862</xdr:rowOff>
    </xdr:to>
    <xdr:pic>
      <xdr:nvPicPr>
        <xdr:cNvPr id="78"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416638" y="14687683"/>
          <a:ext cx="652745" cy="48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47906</xdr:colOff>
      <xdr:row>74</xdr:row>
      <xdr:rowOff>133394</xdr:rowOff>
    </xdr:from>
    <xdr:to>
      <xdr:col>45</xdr:col>
      <xdr:colOff>267644</xdr:colOff>
      <xdr:row>76</xdr:row>
      <xdr:rowOff>6009</xdr:rowOff>
    </xdr:to>
    <xdr:sp macro="" textlink="">
      <xdr:nvSpPr>
        <xdr:cNvPr id="79" name="正方形/長方形 78"/>
        <xdr:cNvSpPr/>
      </xdr:nvSpPr>
      <xdr:spPr>
        <a:xfrm>
          <a:off x="15097406" y="15725819"/>
          <a:ext cx="572163" cy="29171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42</xdr:col>
      <xdr:colOff>196118</xdr:colOff>
      <xdr:row>73</xdr:row>
      <xdr:rowOff>133279</xdr:rowOff>
    </xdr:from>
    <xdr:to>
      <xdr:col>45</xdr:col>
      <xdr:colOff>238589</xdr:colOff>
      <xdr:row>74</xdr:row>
      <xdr:rowOff>147682</xdr:rowOff>
    </xdr:to>
    <xdr:sp macro="" textlink="">
      <xdr:nvSpPr>
        <xdr:cNvPr id="80" name="テキスト ボックス 116"/>
        <xdr:cNvSpPr txBox="1"/>
      </xdr:nvSpPr>
      <xdr:spPr>
        <a:xfrm>
          <a:off x="14540768" y="15516154"/>
          <a:ext cx="1099746" cy="22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41</xdr:col>
      <xdr:colOff>275857</xdr:colOff>
      <xdr:row>73</xdr:row>
      <xdr:rowOff>95522</xdr:rowOff>
    </xdr:from>
    <xdr:to>
      <xdr:col>43</xdr:col>
      <xdr:colOff>64487</xdr:colOff>
      <xdr:row>75</xdr:row>
      <xdr:rowOff>41719</xdr:rowOff>
    </xdr:to>
    <xdr:sp macro="" textlink="">
      <xdr:nvSpPr>
        <xdr:cNvPr id="81" name="稲妻 80"/>
        <xdr:cNvSpPr/>
      </xdr:nvSpPr>
      <xdr:spPr>
        <a:xfrm>
          <a:off x="14268082" y="15478397"/>
          <a:ext cx="493480" cy="365297"/>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38100</xdr:colOff>
      <xdr:row>70</xdr:row>
      <xdr:rowOff>171450</xdr:rowOff>
    </xdr:from>
    <xdr:to>
      <xdr:col>42</xdr:col>
      <xdr:colOff>220746</xdr:colOff>
      <xdr:row>75</xdr:row>
      <xdr:rowOff>78167</xdr:rowOff>
    </xdr:to>
    <xdr:cxnSp macro="">
      <xdr:nvCxnSpPr>
        <xdr:cNvPr id="82" name="直線矢印コネクタ 81"/>
        <xdr:cNvCxnSpPr>
          <a:endCxn id="77" idx="1"/>
        </xdr:cNvCxnSpPr>
      </xdr:nvCxnSpPr>
      <xdr:spPr>
        <a:xfrm>
          <a:off x="13677900" y="14925675"/>
          <a:ext cx="887496" cy="954467"/>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68</xdr:row>
      <xdr:rowOff>32755</xdr:rowOff>
    </xdr:from>
    <xdr:to>
      <xdr:col>35</xdr:col>
      <xdr:colOff>119487</xdr:colOff>
      <xdr:row>69</xdr:row>
      <xdr:rowOff>157361</xdr:rowOff>
    </xdr:to>
    <xdr:pic>
      <xdr:nvPicPr>
        <xdr:cNvPr id="83"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4367880"/>
          <a:ext cx="580524" cy="33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141924</xdr:colOff>
      <xdr:row>68</xdr:row>
      <xdr:rowOff>2823</xdr:rowOff>
    </xdr:from>
    <xdr:to>
      <xdr:col>32</xdr:col>
      <xdr:colOff>174624</xdr:colOff>
      <xdr:row>69</xdr:row>
      <xdr:rowOff>141939</xdr:rowOff>
    </xdr:to>
    <xdr:sp macro="" textlink="">
      <xdr:nvSpPr>
        <xdr:cNvPr id="84" name="四角形吹き出し 83"/>
        <xdr:cNvSpPr/>
      </xdr:nvSpPr>
      <xdr:spPr>
        <a:xfrm>
          <a:off x="9552624" y="14337948"/>
          <a:ext cx="1442400" cy="348666"/>
        </a:xfrm>
        <a:prstGeom prst="wedgeRectCallout">
          <a:avLst>
            <a:gd name="adj1" fmla="val 65657"/>
            <a:gd name="adj2" fmla="val 13783"/>
          </a:avLst>
        </a:prstGeom>
      </xdr:spPr>
      <xdr:style>
        <a:lnRef idx="1">
          <a:schemeClr val="accent6"/>
        </a:lnRef>
        <a:fillRef idx="2">
          <a:schemeClr val="accent6"/>
        </a:fillRef>
        <a:effectRef idx="1">
          <a:schemeClr val="accent6"/>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a:t>
          </a:r>
          <a:r>
            <a:rPr lang="ja-JP" altLang="en-US" sz="1050">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42</xdr:col>
      <xdr:colOff>96492</xdr:colOff>
      <xdr:row>33</xdr:row>
      <xdr:rowOff>133602</xdr:rowOff>
    </xdr:from>
    <xdr:to>
      <xdr:col>43</xdr:col>
      <xdr:colOff>142830</xdr:colOff>
      <xdr:row>35</xdr:row>
      <xdr:rowOff>88387</xdr:rowOff>
    </xdr:to>
    <xdr:sp macro="" textlink="">
      <xdr:nvSpPr>
        <xdr:cNvPr id="85" name="稲妻 84"/>
        <xdr:cNvSpPr/>
      </xdr:nvSpPr>
      <xdr:spPr>
        <a:xfrm>
          <a:off x="14441142" y="7134477"/>
          <a:ext cx="39876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62474</xdr:colOff>
      <xdr:row>38</xdr:row>
      <xdr:rowOff>87766</xdr:rowOff>
    </xdr:from>
    <xdr:to>
      <xdr:col>43</xdr:col>
      <xdr:colOff>127862</xdr:colOff>
      <xdr:row>40</xdr:row>
      <xdr:rowOff>42550</xdr:rowOff>
    </xdr:to>
    <xdr:sp macro="" textlink="">
      <xdr:nvSpPr>
        <xdr:cNvPr id="86" name="稲妻 85"/>
        <xdr:cNvSpPr/>
      </xdr:nvSpPr>
      <xdr:spPr>
        <a:xfrm>
          <a:off x="14407124" y="8136391"/>
          <a:ext cx="417813" cy="373884"/>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101935</xdr:colOff>
      <xdr:row>41</xdr:row>
      <xdr:rowOff>129386</xdr:rowOff>
    </xdr:from>
    <xdr:to>
      <xdr:col>43</xdr:col>
      <xdr:colOff>157798</xdr:colOff>
      <xdr:row>43</xdr:row>
      <xdr:rowOff>84171</xdr:rowOff>
    </xdr:to>
    <xdr:sp macro="" textlink="">
      <xdr:nvSpPr>
        <xdr:cNvPr id="87" name="稲妻 86"/>
        <xdr:cNvSpPr/>
      </xdr:nvSpPr>
      <xdr:spPr>
        <a:xfrm>
          <a:off x="14446585" y="8806661"/>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103296</xdr:colOff>
      <xdr:row>49</xdr:row>
      <xdr:rowOff>89793</xdr:rowOff>
    </xdr:from>
    <xdr:to>
      <xdr:col>43</xdr:col>
      <xdr:colOff>159159</xdr:colOff>
      <xdr:row>51</xdr:row>
      <xdr:rowOff>44578</xdr:rowOff>
    </xdr:to>
    <xdr:sp macro="" textlink="">
      <xdr:nvSpPr>
        <xdr:cNvPr id="88" name="稲妻 87"/>
        <xdr:cNvSpPr/>
      </xdr:nvSpPr>
      <xdr:spPr>
        <a:xfrm>
          <a:off x="14447946" y="10443468"/>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119625</xdr:colOff>
      <xdr:row>52</xdr:row>
      <xdr:rowOff>122611</xdr:rowOff>
    </xdr:from>
    <xdr:to>
      <xdr:col>43</xdr:col>
      <xdr:colOff>182612</xdr:colOff>
      <xdr:row>54</xdr:row>
      <xdr:rowOff>77396</xdr:rowOff>
    </xdr:to>
    <xdr:sp macro="" textlink="">
      <xdr:nvSpPr>
        <xdr:cNvPr id="89" name="稲妻 88"/>
        <xdr:cNvSpPr/>
      </xdr:nvSpPr>
      <xdr:spPr>
        <a:xfrm>
          <a:off x="14464275" y="11104936"/>
          <a:ext cx="415412"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172692</xdr:colOff>
      <xdr:row>55</xdr:row>
      <xdr:rowOff>68983</xdr:rowOff>
    </xdr:from>
    <xdr:to>
      <xdr:col>43</xdr:col>
      <xdr:colOff>216629</xdr:colOff>
      <xdr:row>57</xdr:row>
      <xdr:rowOff>32572</xdr:rowOff>
    </xdr:to>
    <xdr:sp macro="" textlink="">
      <xdr:nvSpPr>
        <xdr:cNvPr id="90" name="稲妻 89"/>
        <xdr:cNvSpPr/>
      </xdr:nvSpPr>
      <xdr:spPr>
        <a:xfrm>
          <a:off x="14517342" y="11679958"/>
          <a:ext cx="396362" cy="382689"/>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236779</xdr:colOff>
      <xdr:row>65</xdr:row>
      <xdr:rowOff>25119</xdr:rowOff>
    </xdr:from>
    <xdr:to>
      <xdr:col>43</xdr:col>
      <xdr:colOff>10841</xdr:colOff>
      <xdr:row>66</xdr:row>
      <xdr:rowOff>157704</xdr:rowOff>
    </xdr:to>
    <xdr:sp macro="" textlink="">
      <xdr:nvSpPr>
        <xdr:cNvPr id="91" name="稲妻 90"/>
        <xdr:cNvSpPr/>
      </xdr:nvSpPr>
      <xdr:spPr>
        <a:xfrm>
          <a:off x="14229004" y="13731594"/>
          <a:ext cx="478912" cy="34213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28136</xdr:colOff>
      <xdr:row>70</xdr:row>
      <xdr:rowOff>133762</xdr:rowOff>
    </xdr:from>
    <xdr:to>
      <xdr:col>43</xdr:col>
      <xdr:colOff>81598</xdr:colOff>
      <xdr:row>72</xdr:row>
      <xdr:rowOff>88548</xdr:rowOff>
    </xdr:to>
    <xdr:sp macro="" textlink="">
      <xdr:nvSpPr>
        <xdr:cNvPr id="92" name="稲妻 91"/>
        <xdr:cNvSpPr/>
      </xdr:nvSpPr>
      <xdr:spPr>
        <a:xfrm>
          <a:off x="14372786" y="14887987"/>
          <a:ext cx="405887" cy="373886"/>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131811</xdr:colOff>
      <xdr:row>33</xdr:row>
      <xdr:rowOff>60763</xdr:rowOff>
    </xdr:from>
    <xdr:to>
      <xdr:col>47</xdr:col>
      <xdr:colOff>249561</xdr:colOff>
      <xdr:row>45</xdr:row>
      <xdr:rowOff>66163</xdr:rowOff>
    </xdr:to>
    <xdr:sp macro="" textlink="">
      <xdr:nvSpPr>
        <xdr:cNvPr id="93" name="正方形/長方形 92"/>
        <xdr:cNvSpPr/>
      </xdr:nvSpPr>
      <xdr:spPr>
        <a:xfrm>
          <a:off x="12714336" y="7061638"/>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153997</xdr:colOff>
      <xdr:row>34</xdr:row>
      <xdr:rowOff>152274</xdr:rowOff>
    </xdr:from>
    <xdr:to>
      <xdr:col>44</xdr:col>
      <xdr:colOff>96238</xdr:colOff>
      <xdr:row>36</xdr:row>
      <xdr:rowOff>155226</xdr:rowOff>
    </xdr:to>
    <xdr:pic>
      <xdr:nvPicPr>
        <xdr:cNvPr id="94" name="Picture 2"/>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98647" y="7362699"/>
          <a:ext cx="647091" cy="4220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11723</xdr:colOff>
      <xdr:row>39</xdr:row>
      <xdr:rowOff>88613</xdr:rowOff>
    </xdr:from>
    <xdr:to>
      <xdr:col>44</xdr:col>
      <xdr:colOff>49578</xdr:colOff>
      <xdr:row>41</xdr:row>
      <xdr:rowOff>111098</xdr:rowOff>
    </xdr:to>
    <xdr:pic>
      <xdr:nvPicPr>
        <xdr:cNvPr id="95" name="Picture 5"/>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08798" y="8346788"/>
          <a:ext cx="390280" cy="4415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81698</xdr:colOff>
      <xdr:row>42</xdr:row>
      <xdr:rowOff>155055</xdr:rowOff>
    </xdr:from>
    <xdr:to>
      <xdr:col>44</xdr:col>
      <xdr:colOff>3397</xdr:colOff>
      <xdr:row>44</xdr:row>
      <xdr:rowOff>128076</xdr:rowOff>
    </xdr:to>
    <xdr:pic>
      <xdr:nvPicPr>
        <xdr:cNvPr id="96"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778773" y="9041880"/>
          <a:ext cx="274124" cy="39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37</xdr:row>
      <xdr:rowOff>53891</xdr:rowOff>
    </xdr:from>
    <xdr:to>
      <xdr:col>35</xdr:col>
      <xdr:colOff>166761</xdr:colOff>
      <xdr:row>39</xdr:row>
      <xdr:rowOff>51335</xdr:rowOff>
    </xdr:to>
    <xdr:pic>
      <xdr:nvPicPr>
        <xdr:cNvPr id="97"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78929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50458</xdr:colOff>
      <xdr:row>36</xdr:row>
      <xdr:rowOff>114114</xdr:rowOff>
    </xdr:from>
    <xdr:to>
      <xdr:col>44</xdr:col>
      <xdr:colOff>212953</xdr:colOff>
      <xdr:row>38</xdr:row>
      <xdr:rowOff>83718</xdr:rowOff>
    </xdr:to>
    <xdr:sp macro="" textlink="">
      <xdr:nvSpPr>
        <xdr:cNvPr id="98" name="テキスト ボックス 7"/>
        <xdr:cNvSpPr txBox="1"/>
      </xdr:nvSpPr>
      <xdr:spPr>
        <a:xfrm rot="5400000">
          <a:off x="14810641" y="7680531"/>
          <a:ext cx="388704" cy="514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2000"/>
            <a:t>…</a:t>
          </a:r>
          <a:endParaRPr kumimoji="1" lang="ja-JP" altLang="en-US" sz="2000"/>
        </a:p>
      </xdr:txBody>
    </xdr:sp>
    <xdr:clientData/>
  </xdr:twoCellAnchor>
  <xdr:twoCellAnchor>
    <xdr:from>
      <xdr:col>40</xdr:col>
      <xdr:colOff>66675</xdr:colOff>
      <xdr:row>36</xdr:row>
      <xdr:rowOff>104776</xdr:rowOff>
    </xdr:from>
    <xdr:to>
      <xdr:col>42</xdr:col>
      <xdr:colOff>161925</xdr:colOff>
      <xdr:row>38</xdr:row>
      <xdr:rowOff>104775</xdr:rowOff>
    </xdr:to>
    <xdr:cxnSp macro="">
      <xdr:nvCxnSpPr>
        <xdr:cNvPr id="99" name="直線矢印コネクタ 98"/>
        <xdr:cNvCxnSpPr/>
      </xdr:nvCxnSpPr>
      <xdr:spPr>
        <a:xfrm flipV="1">
          <a:off x="13706475" y="7734301"/>
          <a:ext cx="800100" cy="419099"/>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95250</xdr:colOff>
      <xdr:row>38</xdr:row>
      <xdr:rowOff>114300</xdr:rowOff>
    </xdr:from>
    <xdr:to>
      <xdr:col>43</xdr:col>
      <xdr:colOff>7326</xdr:colOff>
      <xdr:row>43</xdr:row>
      <xdr:rowOff>100317</xdr:rowOff>
    </xdr:to>
    <xdr:cxnSp macro="">
      <xdr:nvCxnSpPr>
        <xdr:cNvPr id="100" name="直線矢印コネクタ 99"/>
        <xdr:cNvCxnSpPr/>
      </xdr:nvCxnSpPr>
      <xdr:spPr>
        <a:xfrm>
          <a:off x="13735050" y="8162925"/>
          <a:ext cx="969351" cy="103376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119465</xdr:colOff>
      <xdr:row>35</xdr:row>
      <xdr:rowOff>79822</xdr:rowOff>
    </xdr:from>
    <xdr:to>
      <xdr:col>47</xdr:col>
      <xdr:colOff>12814</xdr:colOff>
      <xdr:row>36</xdr:row>
      <xdr:rowOff>85726</xdr:rowOff>
    </xdr:to>
    <xdr:sp macro="" textlink="">
      <xdr:nvSpPr>
        <xdr:cNvPr id="101" name="テキスト ボックス 2070"/>
        <xdr:cNvSpPr txBox="1"/>
      </xdr:nvSpPr>
      <xdr:spPr>
        <a:xfrm>
          <a:off x="15168965" y="7499797"/>
          <a:ext cx="950624" cy="215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103391</xdr:colOff>
      <xdr:row>39</xdr:row>
      <xdr:rowOff>191131</xdr:rowOff>
    </xdr:from>
    <xdr:to>
      <xdr:col>48</xdr:col>
      <xdr:colOff>82465</xdr:colOff>
      <xdr:row>41</xdr:row>
      <xdr:rowOff>1</xdr:rowOff>
    </xdr:to>
    <xdr:sp macro="" textlink="">
      <xdr:nvSpPr>
        <xdr:cNvPr id="102" name="テキスト ボックス 69"/>
        <xdr:cNvSpPr txBox="1"/>
      </xdr:nvSpPr>
      <xdr:spPr>
        <a:xfrm>
          <a:off x="15152891" y="8449306"/>
          <a:ext cx="1312574" cy="22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43</xdr:col>
      <xdr:colOff>13801</xdr:colOff>
      <xdr:row>38</xdr:row>
      <xdr:rowOff>79912</xdr:rowOff>
    </xdr:from>
    <xdr:to>
      <xdr:col>45</xdr:col>
      <xdr:colOff>84509</xdr:colOff>
      <xdr:row>39</xdr:row>
      <xdr:rowOff>95842</xdr:rowOff>
    </xdr:to>
    <xdr:sp macro="" textlink="">
      <xdr:nvSpPr>
        <xdr:cNvPr id="103" name="テキスト ボックス 72"/>
        <xdr:cNvSpPr txBox="1"/>
      </xdr:nvSpPr>
      <xdr:spPr>
        <a:xfrm>
          <a:off x="14710876" y="8128537"/>
          <a:ext cx="775558" cy="225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19901</xdr:colOff>
      <xdr:row>41</xdr:row>
      <xdr:rowOff>131336</xdr:rowOff>
    </xdr:from>
    <xdr:to>
      <xdr:col>45</xdr:col>
      <xdr:colOff>100134</xdr:colOff>
      <xdr:row>42</xdr:row>
      <xdr:rowOff>155399</xdr:rowOff>
    </xdr:to>
    <xdr:sp macro="" textlink="">
      <xdr:nvSpPr>
        <xdr:cNvPr id="104" name="テキスト ボックス 73"/>
        <xdr:cNvSpPr txBox="1"/>
      </xdr:nvSpPr>
      <xdr:spPr>
        <a:xfrm>
          <a:off x="14716976" y="8808611"/>
          <a:ext cx="785083" cy="233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42049</xdr:colOff>
      <xdr:row>33</xdr:row>
      <xdr:rowOff>105796</xdr:rowOff>
    </xdr:from>
    <xdr:to>
      <xdr:col>45</xdr:col>
      <xdr:colOff>122282</xdr:colOff>
      <xdr:row>34</xdr:row>
      <xdr:rowOff>129860</xdr:rowOff>
    </xdr:to>
    <xdr:sp macro="" textlink="">
      <xdr:nvSpPr>
        <xdr:cNvPr id="105" name="テキスト ボックス 74"/>
        <xdr:cNvSpPr txBox="1"/>
      </xdr:nvSpPr>
      <xdr:spPr>
        <a:xfrm>
          <a:off x="14739124" y="7106671"/>
          <a:ext cx="785083" cy="23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95250</xdr:colOff>
      <xdr:row>38</xdr:row>
      <xdr:rowOff>114300</xdr:rowOff>
    </xdr:from>
    <xdr:to>
      <xdr:col>43</xdr:col>
      <xdr:colOff>11723</xdr:colOff>
      <xdr:row>40</xdr:row>
      <xdr:rowOff>99856</xdr:rowOff>
    </xdr:to>
    <xdr:cxnSp macro="">
      <xdr:nvCxnSpPr>
        <xdr:cNvPr id="106" name="直線矢印コネクタ 105"/>
        <xdr:cNvCxnSpPr>
          <a:endCxn id="95" idx="3"/>
        </xdr:cNvCxnSpPr>
      </xdr:nvCxnSpPr>
      <xdr:spPr>
        <a:xfrm>
          <a:off x="13735050" y="8162925"/>
          <a:ext cx="973748" cy="40465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36</xdr:row>
      <xdr:rowOff>67311</xdr:rowOff>
    </xdr:from>
    <xdr:to>
      <xdr:col>32</xdr:col>
      <xdr:colOff>174624</xdr:colOff>
      <xdr:row>38</xdr:row>
      <xdr:rowOff>158376</xdr:rowOff>
    </xdr:to>
    <xdr:sp macro="" textlink="">
      <xdr:nvSpPr>
        <xdr:cNvPr id="107" name="四角形吹き出し 106"/>
        <xdr:cNvSpPr/>
      </xdr:nvSpPr>
      <xdr:spPr>
        <a:xfrm>
          <a:off x="9552624" y="7696836"/>
          <a:ext cx="1442400" cy="510165"/>
        </a:xfrm>
        <a:prstGeom prst="wedgeRectCallout">
          <a:avLst>
            <a:gd name="adj1" fmla="val 60115"/>
            <a:gd name="adj2" fmla="val 16689"/>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番号①～⑥</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38</xdr:col>
      <xdr:colOff>93177</xdr:colOff>
      <xdr:row>37</xdr:row>
      <xdr:rowOff>69066</xdr:rowOff>
    </xdr:from>
    <xdr:to>
      <xdr:col>39</xdr:col>
      <xdr:colOff>274257</xdr:colOff>
      <xdr:row>42</xdr:row>
      <xdr:rowOff>28421</xdr:rowOff>
    </xdr:to>
    <xdr:pic>
      <xdr:nvPicPr>
        <xdr:cNvPr id="108"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28127" y="7908141"/>
          <a:ext cx="533505" cy="1007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231862</xdr:colOff>
      <xdr:row>41</xdr:row>
      <xdr:rowOff>142433</xdr:rowOff>
    </xdr:from>
    <xdr:to>
      <xdr:col>41</xdr:col>
      <xdr:colOff>42625</xdr:colOff>
      <xdr:row>45</xdr:row>
      <xdr:rowOff>44298</xdr:rowOff>
    </xdr:to>
    <xdr:sp macro="" textlink="">
      <xdr:nvSpPr>
        <xdr:cNvPr id="109" name="テキスト ボックス 108"/>
        <xdr:cNvSpPr txBox="1"/>
      </xdr:nvSpPr>
      <xdr:spPr>
        <a:xfrm>
          <a:off x="12461962" y="8819708"/>
          <a:ext cx="1572888" cy="740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71304</xdr:colOff>
      <xdr:row>52</xdr:row>
      <xdr:rowOff>114585</xdr:rowOff>
    </xdr:from>
    <xdr:to>
      <xdr:col>39</xdr:col>
      <xdr:colOff>274257</xdr:colOff>
      <xdr:row>57</xdr:row>
      <xdr:rowOff>80402</xdr:rowOff>
    </xdr:to>
    <xdr:pic>
      <xdr:nvPicPr>
        <xdr:cNvPr id="110"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06254" y="11096910"/>
          <a:ext cx="555378" cy="10135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272146</xdr:colOff>
      <xdr:row>57</xdr:row>
      <xdr:rowOff>47385</xdr:rowOff>
    </xdr:from>
    <xdr:to>
      <xdr:col>41</xdr:col>
      <xdr:colOff>81103</xdr:colOff>
      <xdr:row>60</xdr:row>
      <xdr:rowOff>137649</xdr:rowOff>
    </xdr:to>
    <xdr:sp macro="" textlink="">
      <xdr:nvSpPr>
        <xdr:cNvPr id="111" name="テキスト ボックス 110"/>
        <xdr:cNvSpPr txBox="1"/>
      </xdr:nvSpPr>
      <xdr:spPr>
        <a:xfrm>
          <a:off x="12502246" y="120774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77654</xdr:colOff>
      <xdr:row>68</xdr:row>
      <xdr:rowOff>55994</xdr:rowOff>
    </xdr:from>
    <xdr:to>
      <xdr:col>39</xdr:col>
      <xdr:colOff>274257</xdr:colOff>
      <xdr:row>73</xdr:row>
      <xdr:rowOff>21812</xdr:rowOff>
    </xdr:to>
    <xdr:pic>
      <xdr:nvPicPr>
        <xdr:cNvPr id="112"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12604" y="14391119"/>
          <a:ext cx="549028" cy="10135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44</xdr:col>
      <xdr:colOff>81256</xdr:colOff>
      <xdr:row>42</xdr:row>
      <xdr:rowOff>159135</xdr:rowOff>
    </xdr:from>
    <xdr:to>
      <xdr:col>48</xdr:col>
      <xdr:colOff>77976</xdr:colOff>
      <xdr:row>45</xdr:row>
      <xdr:rowOff>6245</xdr:rowOff>
    </xdr:to>
    <xdr:sp macro="" textlink="">
      <xdr:nvSpPr>
        <xdr:cNvPr id="113" name="テキスト ボックス 69"/>
        <xdr:cNvSpPr txBox="1"/>
      </xdr:nvSpPr>
      <xdr:spPr>
        <a:xfrm>
          <a:off x="15130756" y="9045960"/>
          <a:ext cx="1330220" cy="47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1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editAs="oneCell">
    <xdr:from>
      <xdr:col>32</xdr:col>
      <xdr:colOff>30307</xdr:colOff>
      <xdr:row>107</xdr:row>
      <xdr:rowOff>57646</xdr:rowOff>
    </xdr:from>
    <xdr:to>
      <xdr:col>33</xdr:col>
      <xdr:colOff>190501</xdr:colOff>
      <xdr:row>109</xdr:row>
      <xdr:rowOff>40035</xdr:rowOff>
    </xdr:to>
    <xdr:pic>
      <xdr:nvPicPr>
        <xdr:cNvPr id="114" name="Picture 2"/>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0850707" y="22698571"/>
          <a:ext cx="5126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38100</xdr:colOff>
      <xdr:row>100</xdr:row>
      <xdr:rowOff>101600</xdr:rowOff>
    </xdr:from>
    <xdr:to>
      <xdr:col>5</xdr:col>
      <xdr:colOff>89879</xdr:colOff>
      <xdr:row>103</xdr:row>
      <xdr:rowOff>88268</xdr:rowOff>
    </xdr:to>
    <xdr:pic>
      <xdr:nvPicPr>
        <xdr:cNvPr id="115"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43000" y="21275675"/>
          <a:ext cx="328004" cy="6153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245446</xdr:colOff>
      <xdr:row>107</xdr:row>
      <xdr:rowOff>152400</xdr:rowOff>
    </xdr:from>
    <xdr:to>
      <xdr:col>34</xdr:col>
      <xdr:colOff>157955</xdr:colOff>
      <xdr:row>110</xdr:row>
      <xdr:rowOff>66675</xdr:rowOff>
    </xdr:to>
    <xdr:pic>
      <xdr:nvPicPr>
        <xdr:cNvPr id="116" name="図 115"/>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4182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4907</xdr:colOff>
      <xdr:row>107</xdr:row>
      <xdr:rowOff>57646</xdr:rowOff>
    </xdr:from>
    <xdr:to>
      <xdr:col>30</xdr:col>
      <xdr:colOff>190499</xdr:colOff>
      <xdr:row>109</xdr:row>
      <xdr:rowOff>40035</xdr:rowOff>
    </xdr:to>
    <xdr:pic>
      <xdr:nvPicPr>
        <xdr:cNvPr id="117"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97680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26</xdr:col>
      <xdr:colOff>17607</xdr:colOff>
      <xdr:row>107</xdr:row>
      <xdr:rowOff>57646</xdr:rowOff>
    </xdr:from>
    <xdr:to>
      <xdr:col>27</xdr:col>
      <xdr:colOff>193675</xdr:colOff>
      <xdr:row>109</xdr:row>
      <xdr:rowOff>40035</xdr:rowOff>
    </xdr:to>
    <xdr:pic>
      <xdr:nvPicPr>
        <xdr:cNvPr id="118"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723457" y="22698571"/>
          <a:ext cx="528493"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23</xdr:col>
      <xdr:colOff>30307</xdr:colOff>
      <xdr:row>107</xdr:row>
      <xdr:rowOff>57646</xdr:rowOff>
    </xdr:from>
    <xdr:to>
      <xdr:col>24</xdr:col>
      <xdr:colOff>190500</xdr:colOff>
      <xdr:row>109</xdr:row>
      <xdr:rowOff>40035</xdr:rowOff>
    </xdr:to>
    <xdr:pic>
      <xdr:nvPicPr>
        <xdr:cNvPr id="119" name="Picture 2"/>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678882" y="22698571"/>
          <a:ext cx="5126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20</xdr:col>
      <xdr:colOff>4907</xdr:colOff>
      <xdr:row>107</xdr:row>
      <xdr:rowOff>57646</xdr:rowOff>
    </xdr:from>
    <xdr:to>
      <xdr:col>21</xdr:col>
      <xdr:colOff>190501</xdr:colOff>
      <xdr:row>109</xdr:row>
      <xdr:rowOff>40035</xdr:rowOff>
    </xdr:to>
    <xdr:pic>
      <xdr:nvPicPr>
        <xdr:cNvPr id="120"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596207" y="22698571"/>
          <a:ext cx="5380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4907</xdr:colOff>
      <xdr:row>107</xdr:row>
      <xdr:rowOff>57646</xdr:rowOff>
    </xdr:from>
    <xdr:to>
      <xdr:col>18</xdr:col>
      <xdr:colOff>190499</xdr:colOff>
      <xdr:row>109</xdr:row>
      <xdr:rowOff>40035</xdr:rowOff>
    </xdr:to>
    <xdr:pic>
      <xdr:nvPicPr>
        <xdr:cNvPr id="121"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389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4907</xdr:colOff>
      <xdr:row>107</xdr:row>
      <xdr:rowOff>57646</xdr:rowOff>
    </xdr:from>
    <xdr:to>
      <xdr:col>15</xdr:col>
      <xdr:colOff>190500</xdr:colOff>
      <xdr:row>109</xdr:row>
      <xdr:rowOff>40035</xdr:rowOff>
    </xdr:to>
    <xdr:pic>
      <xdr:nvPicPr>
        <xdr:cNvPr id="122"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81657" y="22698571"/>
          <a:ext cx="5380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0</xdr:colOff>
      <xdr:row>109</xdr:row>
      <xdr:rowOff>0</xdr:rowOff>
    </xdr:from>
    <xdr:to>
      <xdr:col>33</xdr:col>
      <xdr:colOff>171354</xdr:colOff>
      <xdr:row>110</xdr:row>
      <xdr:rowOff>114299</xdr:rowOff>
    </xdr:to>
    <xdr:pic>
      <xdr:nvPicPr>
        <xdr:cNvPr id="123"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11728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245446</xdr:colOff>
      <xdr:row>107</xdr:row>
      <xdr:rowOff>152400</xdr:rowOff>
    </xdr:from>
    <xdr:to>
      <xdr:col>31</xdr:col>
      <xdr:colOff>157955</xdr:colOff>
      <xdr:row>110</xdr:row>
      <xdr:rowOff>66675</xdr:rowOff>
    </xdr:to>
    <xdr:pic>
      <xdr:nvPicPr>
        <xdr:cNvPr id="124" name="図 123"/>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609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109</xdr:row>
      <xdr:rowOff>0</xdr:rowOff>
    </xdr:from>
    <xdr:to>
      <xdr:col>30</xdr:col>
      <xdr:colOff>171354</xdr:colOff>
      <xdr:row>110</xdr:row>
      <xdr:rowOff>114299</xdr:rowOff>
    </xdr:to>
    <xdr:pic>
      <xdr:nvPicPr>
        <xdr:cNvPr id="125"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11555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258146</xdr:colOff>
      <xdr:row>107</xdr:row>
      <xdr:rowOff>152400</xdr:rowOff>
    </xdr:from>
    <xdr:to>
      <xdr:col>28</xdr:col>
      <xdr:colOff>170655</xdr:colOff>
      <xdr:row>110</xdr:row>
      <xdr:rowOff>66675</xdr:rowOff>
    </xdr:to>
    <xdr:pic>
      <xdr:nvPicPr>
        <xdr:cNvPr id="126" name="図 125"/>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3164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12700</xdr:colOff>
      <xdr:row>109</xdr:row>
      <xdr:rowOff>0</xdr:rowOff>
    </xdr:from>
    <xdr:to>
      <xdr:col>27</xdr:col>
      <xdr:colOff>184054</xdr:colOff>
      <xdr:row>110</xdr:row>
      <xdr:rowOff>114299</xdr:rowOff>
    </xdr:to>
    <xdr:pic>
      <xdr:nvPicPr>
        <xdr:cNvPr id="127"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07097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258146</xdr:colOff>
      <xdr:row>107</xdr:row>
      <xdr:rowOff>152400</xdr:rowOff>
    </xdr:from>
    <xdr:to>
      <xdr:col>25</xdr:col>
      <xdr:colOff>170656</xdr:colOff>
      <xdr:row>110</xdr:row>
      <xdr:rowOff>66675</xdr:rowOff>
    </xdr:to>
    <xdr:pic>
      <xdr:nvPicPr>
        <xdr:cNvPr id="128" name="図 12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259146" y="22793325"/>
          <a:ext cx="26493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12700</xdr:colOff>
      <xdr:row>109</xdr:row>
      <xdr:rowOff>0</xdr:rowOff>
    </xdr:from>
    <xdr:to>
      <xdr:col>24</xdr:col>
      <xdr:colOff>184054</xdr:colOff>
      <xdr:row>110</xdr:row>
      <xdr:rowOff>114299</xdr:rowOff>
    </xdr:to>
    <xdr:pic>
      <xdr:nvPicPr>
        <xdr:cNvPr id="129"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1370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258146</xdr:colOff>
      <xdr:row>107</xdr:row>
      <xdr:rowOff>152400</xdr:rowOff>
    </xdr:from>
    <xdr:to>
      <xdr:col>22</xdr:col>
      <xdr:colOff>170655</xdr:colOff>
      <xdr:row>110</xdr:row>
      <xdr:rowOff>66675</xdr:rowOff>
    </xdr:to>
    <xdr:pic>
      <xdr:nvPicPr>
        <xdr:cNvPr id="130" name="図 1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2018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12700</xdr:colOff>
      <xdr:row>109</xdr:row>
      <xdr:rowOff>0</xdr:rowOff>
    </xdr:from>
    <xdr:to>
      <xdr:col>21</xdr:col>
      <xdr:colOff>184054</xdr:colOff>
      <xdr:row>110</xdr:row>
      <xdr:rowOff>114299</xdr:rowOff>
    </xdr:to>
    <xdr:pic>
      <xdr:nvPicPr>
        <xdr:cNvPr id="131"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9564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258146</xdr:colOff>
      <xdr:row>107</xdr:row>
      <xdr:rowOff>152400</xdr:rowOff>
    </xdr:from>
    <xdr:to>
      <xdr:col>19</xdr:col>
      <xdr:colOff>170655</xdr:colOff>
      <xdr:row>110</xdr:row>
      <xdr:rowOff>66675</xdr:rowOff>
    </xdr:to>
    <xdr:pic>
      <xdr:nvPicPr>
        <xdr:cNvPr id="132" name="図 131"/>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1445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232746</xdr:colOff>
      <xdr:row>107</xdr:row>
      <xdr:rowOff>152400</xdr:rowOff>
    </xdr:from>
    <xdr:to>
      <xdr:col>16</xdr:col>
      <xdr:colOff>145255</xdr:colOff>
      <xdr:row>110</xdr:row>
      <xdr:rowOff>66675</xdr:rowOff>
    </xdr:to>
    <xdr:pic>
      <xdr:nvPicPr>
        <xdr:cNvPr id="133" name="図 13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0619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25400</xdr:colOff>
      <xdr:row>106</xdr:row>
      <xdr:rowOff>30387</xdr:rowOff>
    </xdr:from>
    <xdr:to>
      <xdr:col>34</xdr:col>
      <xdr:colOff>202293</xdr:colOff>
      <xdr:row>107</xdr:row>
      <xdr:rowOff>43387</xdr:rowOff>
    </xdr:to>
    <xdr:sp macro="" textlink="">
      <xdr:nvSpPr>
        <xdr:cNvPr id="134" name="ホームベース 133"/>
        <xdr:cNvSpPr/>
      </xdr:nvSpPr>
      <xdr:spPr>
        <a:xfrm>
          <a:off x="3444875" y="22461762"/>
          <a:ext cx="8282668"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110</xdr:row>
      <xdr:rowOff>171450</xdr:rowOff>
    </xdr:from>
    <xdr:to>
      <xdr:col>34</xdr:col>
      <xdr:colOff>253727</xdr:colOff>
      <xdr:row>111</xdr:row>
      <xdr:rowOff>184450</xdr:rowOff>
    </xdr:to>
    <xdr:sp macro="" textlink="">
      <xdr:nvSpPr>
        <xdr:cNvPr id="135" name="ホームベース 134"/>
        <xdr:cNvSpPr/>
      </xdr:nvSpPr>
      <xdr:spPr>
        <a:xfrm flipH="1">
          <a:off x="4527550" y="23441025"/>
          <a:ext cx="7251427"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36</xdr:col>
      <xdr:colOff>76200</xdr:colOff>
      <xdr:row>109</xdr:row>
      <xdr:rowOff>75286</xdr:rowOff>
    </xdr:from>
    <xdr:to>
      <xdr:col>37</xdr:col>
      <xdr:colOff>132557</xdr:colOff>
      <xdr:row>111</xdr:row>
      <xdr:rowOff>17463</xdr:rowOff>
    </xdr:to>
    <xdr:pic>
      <xdr:nvPicPr>
        <xdr:cNvPr id="136" name="Picture 2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306300" y="23135311"/>
          <a:ext cx="408782"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35</xdr:col>
      <xdr:colOff>114300</xdr:colOff>
      <xdr:row>107</xdr:row>
      <xdr:rowOff>63500</xdr:rowOff>
    </xdr:from>
    <xdr:to>
      <xdr:col>36</xdr:col>
      <xdr:colOff>255588</xdr:colOff>
      <xdr:row>109</xdr:row>
      <xdr:rowOff>101600</xdr:rowOff>
    </xdr:to>
    <xdr:pic>
      <xdr:nvPicPr>
        <xdr:cNvPr id="137"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991975"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76200</xdr:colOff>
      <xdr:row>109</xdr:row>
      <xdr:rowOff>75286</xdr:rowOff>
    </xdr:from>
    <xdr:to>
      <xdr:col>40</xdr:col>
      <xdr:colOff>132556</xdr:colOff>
      <xdr:row>111</xdr:row>
      <xdr:rowOff>17463</xdr:rowOff>
    </xdr:to>
    <xdr:pic>
      <xdr:nvPicPr>
        <xdr:cNvPr id="138" name="Picture 2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336357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38</xdr:col>
      <xdr:colOff>114300</xdr:colOff>
      <xdr:row>107</xdr:row>
      <xdr:rowOff>63500</xdr:rowOff>
    </xdr:from>
    <xdr:to>
      <xdr:col>39</xdr:col>
      <xdr:colOff>255588</xdr:colOff>
      <xdr:row>109</xdr:row>
      <xdr:rowOff>101600</xdr:rowOff>
    </xdr:to>
    <xdr:pic>
      <xdr:nvPicPr>
        <xdr:cNvPr id="139"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049250"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25400</xdr:colOff>
      <xdr:row>109</xdr:row>
      <xdr:rowOff>75286</xdr:rowOff>
    </xdr:from>
    <xdr:to>
      <xdr:col>43</xdr:col>
      <xdr:colOff>81756</xdr:colOff>
      <xdr:row>111</xdr:row>
      <xdr:rowOff>17463</xdr:rowOff>
    </xdr:to>
    <xdr:pic>
      <xdr:nvPicPr>
        <xdr:cNvPr id="140" name="Picture 21"/>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4370050"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41</xdr:col>
      <xdr:colOff>63500</xdr:colOff>
      <xdr:row>107</xdr:row>
      <xdr:rowOff>63500</xdr:rowOff>
    </xdr:from>
    <xdr:to>
      <xdr:col>42</xdr:col>
      <xdr:colOff>204787</xdr:colOff>
      <xdr:row>109</xdr:row>
      <xdr:rowOff>101600</xdr:rowOff>
    </xdr:to>
    <xdr:pic>
      <xdr:nvPicPr>
        <xdr:cNvPr id="141"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055725" y="22704425"/>
          <a:ext cx="49371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88900</xdr:colOff>
      <xdr:row>109</xdr:row>
      <xdr:rowOff>75286</xdr:rowOff>
    </xdr:from>
    <xdr:to>
      <xdr:col>46</xdr:col>
      <xdr:colOff>145256</xdr:colOff>
      <xdr:row>111</xdr:row>
      <xdr:rowOff>17463</xdr:rowOff>
    </xdr:to>
    <xdr:pic>
      <xdr:nvPicPr>
        <xdr:cNvPr id="142" name="Picture 2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549082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44</xdr:col>
      <xdr:colOff>127000</xdr:colOff>
      <xdr:row>107</xdr:row>
      <xdr:rowOff>63500</xdr:rowOff>
    </xdr:from>
    <xdr:to>
      <xdr:col>45</xdr:col>
      <xdr:colOff>268289</xdr:colOff>
      <xdr:row>109</xdr:row>
      <xdr:rowOff>101600</xdr:rowOff>
    </xdr:to>
    <xdr:pic>
      <xdr:nvPicPr>
        <xdr:cNvPr id="143"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176500" y="22704425"/>
          <a:ext cx="493714"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154217</xdr:colOff>
      <xdr:row>40</xdr:row>
      <xdr:rowOff>147863</xdr:rowOff>
    </xdr:from>
    <xdr:to>
      <xdr:col>38</xdr:col>
      <xdr:colOff>45542</xdr:colOff>
      <xdr:row>40</xdr:row>
      <xdr:rowOff>147863</xdr:rowOff>
    </xdr:to>
    <xdr:cxnSp macro="">
      <xdr:nvCxnSpPr>
        <xdr:cNvPr id="144" name="直線矢印コネクタ 143"/>
        <xdr:cNvCxnSpPr/>
      </xdr:nvCxnSpPr>
      <xdr:spPr>
        <a:xfrm>
          <a:off x="12031892" y="861558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39</xdr:row>
      <xdr:rowOff>187241</xdr:rowOff>
    </xdr:from>
    <xdr:to>
      <xdr:col>35</xdr:col>
      <xdr:colOff>166761</xdr:colOff>
      <xdr:row>41</xdr:row>
      <xdr:rowOff>184685</xdr:rowOff>
    </xdr:to>
    <xdr:pic>
      <xdr:nvPicPr>
        <xdr:cNvPr id="145"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844541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118250</xdr:colOff>
      <xdr:row>39</xdr:row>
      <xdr:rowOff>142874</xdr:rowOff>
    </xdr:from>
    <xdr:to>
      <xdr:col>37</xdr:col>
      <xdr:colOff>209551</xdr:colOff>
      <xdr:row>40</xdr:row>
      <xdr:rowOff>148909</xdr:rowOff>
    </xdr:to>
    <xdr:sp macro="" textlink="">
      <xdr:nvSpPr>
        <xdr:cNvPr id="146" name="テキスト ボックス 74"/>
        <xdr:cNvSpPr txBox="1"/>
      </xdr:nvSpPr>
      <xdr:spPr>
        <a:xfrm>
          <a:off x="12348350" y="840104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47625</xdr:colOff>
      <xdr:row>36</xdr:row>
      <xdr:rowOff>152400</xdr:rowOff>
    </xdr:from>
    <xdr:to>
      <xdr:col>42</xdr:col>
      <xdr:colOff>209550</xdr:colOff>
      <xdr:row>40</xdr:row>
      <xdr:rowOff>133350</xdr:rowOff>
    </xdr:to>
    <xdr:cxnSp macro="">
      <xdr:nvCxnSpPr>
        <xdr:cNvPr id="147" name="直線矢印コネクタ 146"/>
        <xdr:cNvCxnSpPr/>
      </xdr:nvCxnSpPr>
      <xdr:spPr>
        <a:xfrm flipV="1">
          <a:off x="13687425" y="7781925"/>
          <a:ext cx="866775" cy="8191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66675</xdr:colOff>
      <xdr:row>40</xdr:row>
      <xdr:rowOff>133350</xdr:rowOff>
    </xdr:from>
    <xdr:to>
      <xdr:col>42</xdr:col>
      <xdr:colOff>266700</xdr:colOff>
      <xdr:row>41</xdr:row>
      <xdr:rowOff>9525</xdr:rowOff>
    </xdr:to>
    <xdr:cxnSp macro="">
      <xdr:nvCxnSpPr>
        <xdr:cNvPr id="148" name="直線矢印コネクタ 147"/>
        <xdr:cNvCxnSpPr/>
      </xdr:nvCxnSpPr>
      <xdr:spPr>
        <a:xfrm>
          <a:off x="13706475" y="8601075"/>
          <a:ext cx="904875" cy="857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57150</xdr:colOff>
      <xdr:row>40</xdr:row>
      <xdr:rowOff>133350</xdr:rowOff>
    </xdr:from>
    <xdr:to>
      <xdr:col>42</xdr:col>
      <xdr:colOff>238125</xdr:colOff>
      <xdr:row>43</xdr:row>
      <xdr:rowOff>200025</xdr:rowOff>
    </xdr:to>
    <xdr:cxnSp macro="">
      <xdr:nvCxnSpPr>
        <xdr:cNvPr id="149" name="直線矢印コネクタ 148"/>
        <xdr:cNvCxnSpPr/>
      </xdr:nvCxnSpPr>
      <xdr:spPr>
        <a:xfrm>
          <a:off x="13696950" y="8601075"/>
          <a:ext cx="885825" cy="6953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55</xdr:row>
      <xdr:rowOff>168191</xdr:rowOff>
    </xdr:from>
    <xdr:to>
      <xdr:col>35</xdr:col>
      <xdr:colOff>166761</xdr:colOff>
      <xdr:row>57</xdr:row>
      <xdr:rowOff>165635</xdr:rowOff>
    </xdr:to>
    <xdr:pic>
      <xdr:nvPicPr>
        <xdr:cNvPr id="150"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17791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57149</xdr:colOff>
      <xdr:row>58</xdr:row>
      <xdr:rowOff>86361</xdr:rowOff>
    </xdr:from>
    <xdr:to>
      <xdr:col>37</xdr:col>
      <xdr:colOff>91124</xdr:colOff>
      <xdr:row>60</xdr:row>
      <xdr:rowOff>177426</xdr:rowOff>
    </xdr:to>
    <xdr:sp macro="" textlink="">
      <xdr:nvSpPr>
        <xdr:cNvPr id="151" name="四角形吹き出し 150"/>
        <xdr:cNvSpPr/>
      </xdr:nvSpPr>
      <xdr:spPr>
        <a:xfrm>
          <a:off x="9467849" y="12325986"/>
          <a:ext cx="3205800" cy="510165"/>
        </a:xfrm>
        <a:prstGeom prst="wedgeRectCallout">
          <a:avLst>
            <a:gd name="adj1" fmla="val 43200"/>
            <a:gd name="adj2" fmla="val -100935"/>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55</xdr:row>
      <xdr:rowOff>123824</xdr:rowOff>
    </xdr:from>
    <xdr:to>
      <xdr:col>37</xdr:col>
      <xdr:colOff>209551</xdr:colOff>
      <xdr:row>56</xdr:row>
      <xdr:rowOff>129859</xdr:rowOff>
    </xdr:to>
    <xdr:sp macro="" textlink="">
      <xdr:nvSpPr>
        <xdr:cNvPr id="152" name="テキスト ボックス 74"/>
        <xdr:cNvSpPr txBox="1"/>
      </xdr:nvSpPr>
      <xdr:spPr>
        <a:xfrm>
          <a:off x="12348350" y="1173479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35</xdr:col>
      <xdr:colOff>154218</xdr:colOff>
      <xdr:row>38</xdr:row>
      <xdr:rowOff>144258</xdr:rowOff>
    </xdr:from>
    <xdr:to>
      <xdr:col>38</xdr:col>
      <xdr:colOff>45543</xdr:colOff>
      <xdr:row>38</xdr:row>
      <xdr:rowOff>144259</xdr:rowOff>
    </xdr:to>
    <xdr:cxnSp macro="">
      <xdr:nvCxnSpPr>
        <xdr:cNvPr id="153" name="直線矢印コネクタ 152"/>
        <xdr:cNvCxnSpPr/>
      </xdr:nvCxnSpPr>
      <xdr:spPr>
        <a:xfrm flipV="1">
          <a:off x="12031893" y="8192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67</xdr:row>
      <xdr:rowOff>125208</xdr:rowOff>
    </xdr:from>
    <xdr:to>
      <xdr:col>38</xdr:col>
      <xdr:colOff>45543</xdr:colOff>
      <xdr:row>67</xdr:row>
      <xdr:rowOff>125209</xdr:rowOff>
    </xdr:to>
    <xdr:cxnSp macro="">
      <xdr:nvCxnSpPr>
        <xdr:cNvPr id="154" name="直線矢印コネクタ 153"/>
        <xdr:cNvCxnSpPr/>
      </xdr:nvCxnSpPr>
      <xdr:spPr>
        <a:xfrm flipV="1">
          <a:off x="12031893" y="142507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71</xdr:row>
      <xdr:rowOff>5136</xdr:rowOff>
    </xdr:from>
    <xdr:to>
      <xdr:col>38</xdr:col>
      <xdr:colOff>45543</xdr:colOff>
      <xdr:row>71</xdr:row>
      <xdr:rowOff>5137</xdr:rowOff>
    </xdr:to>
    <xdr:cxnSp macro="">
      <xdr:nvCxnSpPr>
        <xdr:cNvPr id="155" name="直線矢印コネクタ 154"/>
        <xdr:cNvCxnSpPr/>
      </xdr:nvCxnSpPr>
      <xdr:spPr>
        <a:xfrm flipV="1">
          <a:off x="12031893" y="14968911"/>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69</xdr:row>
      <xdr:rowOff>39483</xdr:rowOff>
    </xdr:from>
    <xdr:to>
      <xdr:col>38</xdr:col>
      <xdr:colOff>45543</xdr:colOff>
      <xdr:row>69</xdr:row>
      <xdr:rowOff>39484</xdr:rowOff>
    </xdr:to>
    <xdr:cxnSp macro="">
      <xdr:nvCxnSpPr>
        <xdr:cNvPr id="156" name="直線矢印コネクタ 155"/>
        <xdr:cNvCxnSpPr/>
      </xdr:nvCxnSpPr>
      <xdr:spPr>
        <a:xfrm flipV="1">
          <a:off x="12031893" y="14584158"/>
          <a:ext cx="948600" cy="1"/>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69</xdr:row>
      <xdr:rowOff>184563</xdr:rowOff>
    </xdr:from>
    <xdr:to>
      <xdr:col>32</xdr:col>
      <xdr:colOff>174624</xdr:colOff>
      <xdr:row>72</xdr:row>
      <xdr:rowOff>83794</xdr:rowOff>
    </xdr:to>
    <xdr:sp macro="" textlink="">
      <xdr:nvSpPr>
        <xdr:cNvPr id="157" name="四角形吹き出し 156"/>
        <xdr:cNvSpPr/>
      </xdr:nvSpPr>
      <xdr:spPr>
        <a:xfrm>
          <a:off x="9552624" y="1472923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36</xdr:col>
      <xdr:colOff>272146</xdr:colOff>
      <xdr:row>73</xdr:row>
      <xdr:rowOff>9285</xdr:rowOff>
    </xdr:from>
    <xdr:to>
      <xdr:col>41</xdr:col>
      <xdr:colOff>81103</xdr:colOff>
      <xdr:row>76</xdr:row>
      <xdr:rowOff>99549</xdr:rowOff>
    </xdr:to>
    <xdr:sp macro="" textlink="">
      <xdr:nvSpPr>
        <xdr:cNvPr id="158" name="テキスト ボックス 157"/>
        <xdr:cNvSpPr txBox="1"/>
      </xdr:nvSpPr>
      <xdr:spPr>
        <a:xfrm>
          <a:off x="12502246" y="153921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243813</xdr:colOff>
      <xdr:row>71</xdr:row>
      <xdr:rowOff>177716</xdr:rowOff>
    </xdr:from>
    <xdr:to>
      <xdr:col>35</xdr:col>
      <xdr:colOff>166761</xdr:colOff>
      <xdr:row>73</xdr:row>
      <xdr:rowOff>175160</xdr:rowOff>
    </xdr:to>
    <xdr:pic>
      <xdr:nvPicPr>
        <xdr:cNvPr id="159"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5141491"/>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57150</xdr:colOff>
      <xdr:row>74</xdr:row>
      <xdr:rowOff>38736</xdr:rowOff>
    </xdr:from>
    <xdr:to>
      <xdr:col>37</xdr:col>
      <xdr:colOff>91125</xdr:colOff>
      <xdr:row>76</xdr:row>
      <xdr:rowOff>129801</xdr:rowOff>
    </xdr:to>
    <xdr:sp macro="" textlink="">
      <xdr:nvSpPr>
        <xdr:cNvPr id="160" name="四角形吹き出し 159"/>
        <xdr:cNvSpPr/>
      </xdr:nvSpPr>
      <xdr:spPr>
        <a:xfrm>
          <a:off x="9467850" y="15631161"/>
          <a:ext cx="3205800" cy="510165"/>
        </a:xfrm>
        <a:prstGeom prst="wedgeRectCallout">
          <a:avLst>
            <a:gd name="adj1" fmla="val 50195"/>
            <a:gd name="adj2" fmla="val -95334"/>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squar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指定した電話番号を発信者番号として通知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71</xdr:row>
      <xdr:rowOff>133349</xdr:rowOff>
    </xdr:from>
    <xdr:to>
      <xdr:col>37</xdr:col>
      <xdr:colOff>209551</xdr:colOff>
      <xdr:row>72</xdr:row>
      <xdr:rowOff>139384</xdr:rowOff>
    </xdr:to>
    <xdr:sp macro="" textlink="">
      <xdr:nvSpPr>
        <xdr:cNvPr id="161" name="テキスト ボックス 74"/>
        <xdr:cNvSpPr txBox="1"/>
      </xdr:nvSpPr>
      <xdr:spPr>
        <a:xfrm>
          <a:off x="12348350" y="15097124"/>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9525</xdr:colOff>
      <xdr:row>51</xdr:row>
      <xdr:rowOff>180975</xdr:rowOff>
    </xdr:from>
    <xdr:to>
      <xdr:col>42</xdr:col>
      <xdr:colOff>209550</xdr:colOff>
      <xdr:row>56</xdr:row>
      <xdr:rowOff>142875</xdr:rowOff>
    </xdr:to>
    <xdr:cxnSp macro="">
      <xdr:nvCxnSpPr>
        <xdr:cNvPr id="162" name="直線矢印コネクタ 161"/>
        <xdr:cNvCxnSpPr/>
      </xdr:nvCxnSpPr>
      <xdr:spPr>
        <a:xfrm flipV="1">
          <a:off x="13649325" y="10953750"/>
          <a:ext cx="904875" cy="10096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54</xdr:row>
      <xdr:rowOff>142875</xdr:rowOff>
    </xdr:from>
    <xdr:to>
      <xdr:col>43</xdr:col>
      <xdr:colOff>28575</xdr:colOff>
      <xdr:row>56</xdr:row>
      <xdr:rowOff>114300</xdr:rowOff>
    </xdr:to>
    <xdr:cxnSp macro="">
      <xdr:nvCxnSpPr>
        <xdr:cNvPr id="163" name="直線矢印コネクタ 162"/>
        <xdr:cNvCxnSpPr/>
      </xdr:nvCxnSpPr>
      <xdr:spPr>
        <a:xfrm flipV="1">
          <a:off x="13658850" y="11544300"/>
          <a:ext cx="1066800" cy="390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56</xdr:row>
      <xdr:rowOff>142875</xdr:rowOff>
    </xdr:from>
    <xdr:to>
      <xdr:col>43</xdr:col>
      <xdr:colOff>28575</xdr:colOff>
      <xdr:row>57</xdr:row>
      <xdr:rowOff>28575</xdr:rowOff>
    </xdr:to>
    <xdr:cxnSp macro="">
      <xdr:nvCxnSpPr>
        <xdr:cNvPr id="164" name="直線矢印コネクタ 163"/>
        <xdr:cNvCxnSpPr/>
      </xdr:nvCxnSpPr>
      <xdr:spPr>
        <a:xfrm>
          <a:off x="13658850" y="11963400"/>
          <a:ext cx="1066800" cy="952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67</xdr:row>
      <xdr:rowOff>133350</xdr:rowOff>
    </xdr:from>
    <xdr:to>
      <xdr:col>42</xdr:col>
      <xdr:colOff>66675</xdr:colOff>
      <xdr:row>72</xdr:row>
      <xdr:rowOff>123825</xdr:rowOff>
    </xdr:to>
    <xdr:cxnSp macro="">
      <xdr:nvCxnSpPr>
        <xdr:cNvPr id="165" name="直線矢印コネクタ 164"/>
        <xdr:cNvCxnSpPr/>
      </xdr:nvCxnSpPr>
      <xdr:spPr>
        <a:xfrm flipV="1">
          <a:off x="13649325" y="14258925"/>
          <a:ext cx="762000" cy="10382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70</xdr:row>
      <xdr:rowOff>19050</xdr:rowOff>
    </xdr:from>
    <xdr:to>
      <xdr:col>42</xdr:col>
      <xdr:colOff>104775</xdr:colOff>
      <xdr:row>72</xdr:row>
      <xdr:rowOff>95251</xdr:rowOff>
    </xdr:to>
    <xdr:cxnSp macro="">
      <xdr:nvCxnSpPr>
        <xdr:cNvPr id="166" name="直線矢印コネクタ 165"/>
        <xdr:cNvCxnSpPr/>
      </xdr:nvCxnSpPr>
      <xdr:spPr>
        <a:xfrm flipV="1">
          <a:off x="13658850" y="14773275"/>
          <a:ext cx="790575" cy="495301"/>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72</xdr:row>
      <xdr:rowOff>114300</xdr:rowOff>
    </xdr:from>
    <xdr:to>
      <xdr:col>42</xdr:col>
      <xdr:colOff>142875</xdr:colOff>
      <xdr:row>72</xdr:row>
      <xdr:rowOff>123825</xdr:rowOff>
    </xdr:to>
    <xdr:cxnSp macro="">
      <xdr:nvCxnSpPr>
        <xdr:cNvPr id="167" name="直線矢印コネクタ 166"/>
        <xdr:cNvCxnSpPr/>
      </xdr:nvCxnSpPr>
      <xdr:spPr>
        <a:xfrm flipV="1">
          <a:off x="13658850" y="15287625"/>
          <a:ext cx="828675" cy="9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57149</xdr:colOff>
      <xdr:row>42</xdr:row>
      <xdr:rowOff>105411</xdr:rowOff>
    </xdr:from>
    <xdr:to>
      <xdr:col>37</xdr:col>
      <xdr:colOff>91124</xdr:colOff>
      <xdr:row>44</xdr:row>
      <xdr:rowOff>196476</xdr:rowOff>
    </xdr:to>
    <xdr:sp macro="" textlink="">
      <xdr:nvSpPr>
        <xdr:cNvPr id="168" name="四角形吹き出し 167"/>
        <xdr:cNvSpPr/>
      </xdr:nvSpPr>
      <xdr:spPr>
        <a:xfrm>
          <a:off x="9467849" y="8992236"/>
          <a:ext cx="3205800" cy="510165"/>
        </a:xfrm>
        <a:prstGeom prst="wedgeRectCallout">
          <a:avLst>
            <a:gd name="adj1" fmla="val 56470"/>
            <a:gd name="adj2" fmla="val -98012"/>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154217</xdr:colOff>
      <xdr:row>56</xdr:row>
      <xdr:rowOff>128813</xdr:rowOff>
    </xdr:from>
    <xdr:to>
      <xdr:col>38</xdr:col>
      <xdr:colOff>45542</xdr:colOff>
      <xdr:row>56</xdr:row>
      <xdr:rowOff>128813</xdr:rowOff>
    </xdr:to>
    <xdr:cxnSp macro="">
      <xdr:nvCxnSpPr>
        <xdr:cNvPr id="169" name="直線矢印コネクタ 168"/>
        <xdr:cNvCxnSpPr/>
      </xdr:nvCxnSpPr>
      <xdr:spPr>
        <a:xfrm>
          <a:off x="12031892" y="1194933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154217</xdr:colOff>
      <xdr:row>72</xdr:row>
      <xdr:rowOff>195488</xdr:rowOff>
    </xdr:from>
    <xdr:to>
      <xdr:col>38</xdr:col>
      <xdr:colOff>45542</xdr:colOff>
      <xdr:row>72</xdr:row>
      <xdr:rowOff>195488</xdr:rowOff>
    </xdr:to>
    <xdr:cxnSp macro="">
      <xdr:nvCxnSpPr>
        <xdr:cNvPr id="170" name="直線矢印コネクタ 169"/>
        <xdr:cNvCxnSpPr/>
      </xdr:nvCxnSpPr>
      <xdr:spPr>
        <a:xfrm>
          <a:off x="12031892" y="15368813"/>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153791</xdr:colOff>
      <xdr:row>66</xdr:row>
      <xdr:rowOff>111655</xdr:rowOff>
    </xdr:from>
    <xdr:to>
      <xdr:col>48</xdr:col>
      <xdr:colOff>76200</xdr:colOff>
      <xdr:row>67</xdr:row>
      <xdr:rowOff>114301</xdr:rowOff>
    </xdr:to>
    <xdr:sp macro="" textlink="">
      <xdr:nvSpPr>
        <xdr:cNvPr id="171" name="テキスト ボックス 2070"/>
        <xdr:cNvSpPr txBox="1"/>
      </xdr:nvSpPr>
      <xdr:spPr>
        <a:xfrm>
          <a:off x="15203291" y="140276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69</xdr:row>
      <xdr:rowOff>110400</xdr:rowOff>
    </xdr:from>
    <xdr:to>
      <xdr:col>48</xdr:col>
      <xdr:colOff>84114</xdr:colOff>
      <xdr:row>70</xdr:row>
      <xdr:rowOff>123825</xdr:rowOff>
    </xdr:to>
    <xdr:sp macro="" textlink="">
      <xdr:nvSpPr>
        <xdr:cNvPr id="172" name="テキスト ボックス 69"/>
        <xdr:cNvSpPr txBox="1"/>
      </xdr:nvSpPr>
      <xdr:spPr>
        <a:xfrm>
          <a:off x="15191497" y="146550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40</xdr:col>
      <xdr:colOff>9525</xdr:colOff>
      <xdr:row>56</xdr:row>
      <xdr:rowOff>161925</xdr:rowOff>
    </xdr:from>
    <xdr:to>
      <xdr:col>43</xdr:col>
      <xdr:colOff>66675</xdr:colOff>
      <xdr:row>60</xdr:row>
      <xdr:rowOff>0</xdr:rowOff>
    </xdr:to>
    <xdr:cxnSp macro="">
      <xdr:nvCxnSpPr>
        <xdr:cNvPr id="173" name="直線矢印コネクタ 172"/>
        <xdr:cNvCxnSpPr/>
      </xdr:nvCxnSpPr>
      <xdr:spPr>
        <a:xfrm>
          <a:off x="13649325" y="11982450"/>
          <a:ext cx="1114425" cy="67627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72</xdr:row>
      <xdr:rowOff>85725</xdr:rowOff>
    </xdr:from>
    <xdr:to>
      <xdr:col>42</xdr:col>
      <xdr:colOff>209550</xdr:colOff>
      <xdr:row>75</xdr:row>
      <xdr:rowOff>123825</xdr:rowOff>
    </xdr:to>
    <xdr:cxnSp macro="">
      <xdr:nvCxnSpPr>
        <xdr:cNvPr id="174" name="直線矢印コネクタ 173"/>
        <xdr:cNvCxnSpPr/>
      </xdr:nvCxnSpPr>
      <xdr:spPr>
        <a:xfrm>
          <a:off x="13649325" y="15259050"/>
          <a:ext cx="904875" cy="6667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188006</xdr:colOff>
      <xdr:row>187</xdr:row>
      <xdr:rowOff>22221</xdr:rowOff>
    </xdr:from>
    <xdr:to>
      <xdr:col>17</xdr:col>
      <xdr:colOff>206908</xdr:colOff>
      <xdr:row>193</xdr:row>
      <xdr:rowOff>1207</xdr:rowOff>
    </xdr:to>
    <xdr:pic>
      <xdr:nvPicPr>
        <xdr:cNvPr id="175" name="Picture 2"/>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959906" y="39522396"/>
          <a:ext cx="1781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184</xdr:row>
      <xdr:rowOff>22224</xdr:rowOff>
    </xdr:from>
    <xdr:to>
      <xdr:col>15</xdr:col>
      <xdr:colOff>251737</xdr:colOff>
      <xdr:row>187</xdr:row>
      <xdr:rowOff>22221</xdr:rowOff>
    </xdr:to>
    <xdr:sp macro="" textlink="">
      <xdr:nvSpPr>
        <xdr:cNvPr id="176" name="四角形吹き出し 175"/>
        <xdr:cNvSpPr/>
      </xdr:nvSpPr>
      <xdr:spPr>
        <a:xfrm>
          <a:off x="2527300" y="38893749"/>
          <a:ext cx="25536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192</xdr:row>
      <xdr:rowOff>39840</xdr:rowOff>
    </xdr:from>
    <xdr:to>
      <xdr:col>24</xdr:col>
      <xdr:colOff>158749</xdr:colOff>
      <xdr:row>194</xdr:row>
      <xdr:rowOff>209579</xdr:rowOff>
    </xdr:to>
    <xdr:sp macro="" textlink="">
      <xdr:nvSpPr>
        <xdr:cNvPr id="177" name="四角形吹き出し 176"/>
        <xdr:cNvSpPr/>
      </xdr:nvSpPr>
      <xdr:spPr>
        <a:xfrm>
          <a:off x="4984301" y="40587765"/>
          <a:ext cx="31754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184</xdr:row>
      <xdr:rowOff>205281</xdr:rowOff>
    </xdr:from>
    <xdr:to>
      <xdr:col>23</xdr:col>
      <xdr:colOff>200025</xdr:colOff>
      <xdr:row>188</xdr:row>
      <xdr:rowOff>128334</xdr:rowOff>
    </xdr:to>
    <xdr:sp macro="" textlink="">
      <xdr:nvSpPr>
        <xdr:cNvPr id="178" name="円形吹き出し 177"/>
        <xdr:cNvSpPr/>
      </xdr:nvSpPr>
      <xdr:spPr>
        <a:xfrm>
          <a:off x="5647340" y="39076806"/>
          <a:ext cx="22012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187</xdr:row>
      <xdr:rowOff>170802</xdr:rowOff>
    </xdr:from>
    <xdr:to>
      <xdr:col>42</xdr:col>
      <xdr:colOff>196994</xdr:colOff>
      <xdr:row>193</xdr:row>
      <xdr:rowOff>136725</xdr:rowOff>
    </xdr:to>
    <xdr:pic>
      <xdr:nvPicPr>
        <xdr:cNvPr id="179" name="Picture 2"/>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761811" y="39670977"/>
          <a:ext cx="1779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186</xdr:row>
      <xdr:rowOff>6380</xdr:rowOff>
    </xdr:from>
    <xdr:to>
      <xdr:col>39</xdr:col>
      <xdr:colOff>142111</xdr:colOff>
      <xdr:row>189</xdr:row>
      <xdr:rowOff>160020</xdr:rowOff>
    </xdr:to>
    <xdr:sp macro="" textlink="">
      <xdr:nvSpPr>
        <xdr:cNvPr id="180" name="四角形吹き出し 179"/>
        <xdr:cNvSpPr/>
      </xdr:nvSpPr>
      <xdr:spPr>
        <a:xfrm>
          <a:off x="10623550" y="39297005"/>
          <a:ext cx="28059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192</xdr:row>
      <xdr:rowOff>130436</xdr:rowOff>
    </xdr:from>
    <xdr:to>
      <xdr:col>41</xdr:col>
      <xdr:colOff>104451</xdr:colOff>
      <xdr:row>195</xdr:row>
      <xdr:rowOff>36164</xdr:rowOff>
    </xdr:to>
    <xdr:sp macro="" textlink="">
      <xdr:nvSpPr>
        <xdr:cNvPr id="181" name="四角形吹き出し 180"/>
        <xdr:cNvSpPr/>
      </xdr:nvSpPr>
      <xdr:spPr>
        <a:xfrm>
          <a:off x="10480675" y="40678361"/>
          <a:ext cx="3616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183</xdr:row>
      <xdr:rowOff>88900</xdr:rowOff>
    </xdr:from>
    <xdr:to>
      <xdr:col>49</xdr:col>
      <xdr:colOff>222250</xdr:colOff>
      <xdr:row>187</xdr:row>
      <xdr:rowOff>203348</xdr:rowOff>
    </xdr:to>
    <xdr:sp macro="" textlink="">
      <xdr:nvSpPr>
        <xdr:cNvPr id="182" name="円形吹き出し 181"/>
        <xdr:cNvSpPr/>
      </xdr:nvSpPr>
      <xdr:spPr>
        <a:xfrm>
          <a:off x="13916025" y="38750875"/>
          <a:ext cx="29654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187</xdr:row>
      <xdr:rowOff>120573</xdr:rowOff>
    </xdr:from>
    <xdr:to>
      <xdr:col>50</xdr:col>
      <xdr:colOff>133350</xdr:colOff>
      <xdr:row>191</xdr:row>
      <xdr:rowOff>92074</xdr:rowOff>
    </xdr:to>
    <xdr:sp macro="" textlink="">
      <xdr:nvSpPr>
        <xdr:cNvPr id="183" name="円形吹き出し 182"/>
        <xdr:cNvSpPr/>
      </xdr:nvSpPr>
      <xdr:spPr>
        <a:xfrm>
          <a:off x="14730863" y="39620748"/>
          <a:ext cx="23379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191</xdr:row>
      <xdr:rowOff>178554</xdr:rowOff>
    </xdr:from>
    <xdr:to>
      <xdr:col>50</xdr:col>
      <xdr:colOff>38100</xdr:colOff>
      <xdr:row>195</xdr:row>
      <xdr:rowOff>180973</xdr:rowOff>
    </xdr:to>
    <xdr:sp macro="" textlink="">
      <xdr:nvSpPr>
        <xdr:cNvPr id="184" name="円形吹き出し 183"/>
        <xdr:cNvSpPr/>
      </xdr:nvSpPr>
      <xdr:spPr>
        <a:xfrm>
          <a:off x="14347825" y="40516929"/>
          <a:ext cx="2625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xdr:from>
      <xdr:col>21</xdr:col>
      <xdr:colOff>168088</xdr:colOff>
      <xdr:row>7</xdr:row>
      <xdr:rowOff>212912</xdr:rowOff>
    </xdr:from>
    <xdr:to>
      <xdr:col>25</xdr:col>
      <xdr:colOff>156882</xdr:colOff>
      <xdr:row>10</xdr:row>
      <xdr:rowOff>56030</xdr:rowOff>
    </xdr:to>
    <xdr:sp macro="" textlink="">
      <xdr:nvSpPr>
        <xdr:cNvPr id="3" name="正方形/長方形 2"/>
        <xdr:cNvSpPr/>
      </xdr:nvSpPr>
      <xdr:spPr>
        <a:xfrm>
          <a:off x="7059706" y="1602441"/>
          <a:ext cx="1378323"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13</xdr:col>
      <xdr:colOff>336176</xdr:colOff>
      <xdr:row>27</xdr:row>
      <xdr:rowOff>156882</xdr:rowOff>
    </xdr:from>
    <xdr:to>
      <xdr:col>21</xdr:col>
      <xdr:colOff>190501</xdr:colOff>
      <xdr:row>30</xdr:row>
      <xdr:rowOff>44824</xdr:rowOff>
    </xdr:to>
    <xdr:sp macro="" textlink="">
      <xdr:nvSpPr>
        <xdr:cNvPr id="186" name="正方形/長方形 185"/>
        <xdr:cNvSpPr/>
      </xdr:nvSpPr>
      <xdr:spPr>
        <a:xfrm>
          <a:off x="4448735" y="5916706"/>
          <a:ext cx="2633384"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186498</xdr:colOff>
      <xdr:row>80</xdr:row>
      <xdr:rowOff>113659</xdr:rowOff>
    </xdr:from>
    <xdr:to>
      <xdr:col>48</xdr:col>
      <xdr:colOff>149679</xdr:colOff>
      <xdr:row>85</xdr:row>
      <xdr:rowOff>108857</xdr:rowOff>
    </xdr:to>
    <xdr:sp macro="" textlink="">
      <xdr:nvSpPr>
        <xdr:cNvPr id="187" name="正方形/長方形 186"/>
        <xdr:cNvSpPr/>
      </xdr:nvSpPr>
      <xdr:spPr>
        <a:xfrm>
          <a:off x="186498" y="16768802"/>
          <a:ext cx="16373395" cy="101573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204107</xdr:colOff>
      <xdr:row>88</xdr:row>
      <xdr:rowOff>168088</xdr:rowOff>
    </xdr:from>
    <xdr:to>
      <xdr:col>23</xdr:col>
      <xdr:colOff>95250</xdr:colOff>
      <xdr:row>95</xdr:row>
      <xdr:rowOff>67236</xdr:rowOff>
    </xdr:to>
    <xdr:sp macro="" textlink="">
      <xdr:nvSpPr>
        <xdr:cNvPr id="189" name="正方形/長方形 188"/>
        <xdr:cNvSpPr/>
      </xdr:nvSpPr>
      <xdr:spPr>
        <a:xfrm>
          <a:off x="204107" y="18510517"/>
          <a:ext cx="7538357" cy="1341505"/>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166</xdr:row>
      <xdr:rowOff>168088</xdr:rowOff>
    </xdr:from>
    <xdr:to>
      <xdr:col>23</xdr:col>
      <xdr:colOff>68036</xdr:colOff>
      <xdr:row>169</xdr:row>
      <xdr:rowOff>67236</xdr:rowOff>
    </xdr:to>
    <xdr:sp macro="" textlink="">
      <xdr:nvSpPr>
        <xdr:cNvPr id="190" name="正方形/長方形 189"/>
        <xdr:cNvSpPr/>
      </xdr:nvSpPr>
      <xdr:spPr>
        <a:xfrm>
          <a:off x="204108" y="34607767"/>
          <a:ext cx="7511142" cy="51146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174</xdr:row>
      <xdr:rowOff>134470</xdr:rowOff>
    </xdr:from>
    <xdr:to>
      <xdr:col>23</xdr:col>
      <xdr:colOff>68036</xdr:colOff>
      <xdr:row>177</xdr:row>
      <xdr:rowOff>44824</xdr:rowOff>
    </xdr:to>
    <xdr:sp macro="" textlink="">
      <xdr:nvSpPr>
        <xdr:cNvPr id="191" name="正方形/長方形 190"/>
        <xdr:cNvSpPr/>
      </xdr:nvSpPr>
      <xdr:spPr>
        <a:xfrm>
          <a:off x="204108" y="36247827"/>
          <a:ext cx="7511142" cy="522676"/>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7</xdr:col>
      <xdr:colOff>224117</xdr:colOff>
      <xdr:row>203</xdr:row>
      <xdr:rowOff>156883</xdr:rowOff>
    </xdr:from>
    <xdr:to>
      <xdr:col>12</xdr:col>
      <xdr:colOff>123265</xdr:colOff>
      <xdr:row>206</xdr:row>
      <xdr:rowOff>56030</xdr:rowOff>
    </xdr:to>
    <xdr:sp macro="" textlink="">
      <xdr:nvSpPr>
        <xdr:cNvPr id="192" name="正方形/長方形 191"/>
        <xdr:cNvSpPr/>
      </xdr:nvSpPr>
      <xdr:spPr>
        <a:xfrm>
          <a:off x="2252382" y="43658118"/>
          <a:ext cx="1636059"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220</xdr:row>
      <xdr:rowOff>156882</xdr:rowOff>
    </xdr:from>
    <xdr:to>
      <xdr:col>49</xdr:col>
      <xdr:colOff>68036</xdr:colOff>
      <xdr:row>225</xdr:row>
      <xdr:rowOff>54429</xdr:rowOff>
    </xdr:to>
    <xdr:sp macro="" textlink="">
      <xdr:nvSpPr>
        <xdr:cNvPr id="193" name="正方形/長方形 192"/>
        <xdr:cNvSpPr/>
      </xdr:nvSpPr>
      <xdr:spPr>
        <a:xfrm>
          <a:off x="217714" y="45999346"/>
          <a:ext cx="16532679" cy="9180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235</xdr:row>
      <xdr:rowOff>156882</xdr:rowOff>
    </xdr:from>
    <xdr:to>
      <xdr:col>23</xdr:col>
      <xdr:colOff>108857</xdr:colOff>
      <xdr:row>238</xdr:row>
      <xdr:rowOff>56029</xdr:rowOff>
    </xdr:to>
    <xdr:sp macro="" textlink="">
      <xdr:nvSpPr>
        <xdr:cNvPr id="195" name="正方形/長方形 194"/>
        <xdr:cNvSpPr/>
      </xdr:nvSpPr>
      <xdr:spPr>
        <a:xfrm>
          <a:off x="217714" y="49101775"/>
          <a:ext cx="7538357" cy="51146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xdr:col>
      <xdr:colOff>235324</xdr:colOff>
      <xdr:row>153</xdr:row>
      <xdr:rowOff>168088</xdr:rowOff>
    </xdr:from>
    <xdr:to>
      <xdr:col>14</xdr:col>
      <xdr:colOff>56029</xdr:colOff>
      <xdr:row>157</xdr:row>
      <xdr:rowOff>44824</xdr:rowOff>
    </xdr:to>
    <xdr:sp macro="" textlink="">
      <xdr:nvSpPr>
        <xdr:cNvPr id="196" name="正方形/長方形 195"/>
        <xdr:cNvSpPr/>
      </xdr:nvSpPr>
      <xdr:spPr>
        <a:xfrm>
          <a:off x="1636059" y="32922882"/>
          <a:ext cx="2879911" cy="7283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224118</xdr:colOff>
      <xdr:row>15</xdr:row>
      <xdr:rowOff>156882</xdr:rowOff>
    </xdr:from>
    <xdr:to>
      <xdr:col>46</xdr:col>
      <xdr:colOff>112059</xdr:colOff>
      <xdr:row>18</xdr:row>
      <xdr:rowOff>78442</xdr:rowOff>
    </xdr:to>
    <xdr:sp macro="" textlink="">
      <xdr:nvSpPr>
        <xdr:cNvPr id="197" name="正方形/長方形 196"/>
        <xdr:cNvSpPr/>
      </xdr:nvSpPr>
      <xdr:spPr>
        <a:xfrm>
          <a:off x="224118" y="3339353"/>
          <a:ext cx="15464117" cy="53788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13608</xdr:colOff>
      <xdr:row>12</xdr:row>
      <xdr:rowOff>81641</xdr:rowOff>
    </xdr:from>
    <xdr:to>
      <xdr:col>80</xdr:col>
      <xdr:colOff>190502</xdr:colOff>
      <xdr:row>21</xdr:row>
      <xdr:rowOff>176893</xdr:rowOff>
    </xdr:to>
    <xdr:sp macro="" textlink="">
      <xdr:nvSpPr>
        <xdr:cNvPr id="31744" name="線吹き出し 2 (枠付き) 31743"/>
        <xdr:cNvSpPr/>
      </xdr:nvSpPr>
      <xdr:spPr>
        <a:xfrm>
          <a:off x="17988644" y="2585355"/>
          <a:ext cx="6136822" cy="2013859"/>
        </a:xfrm>
        <a:prstGeom prst="borderCallout2">
          <a:avLst>
            <a:gd name="adj1" fmla="val 17984"/>
            <a:gd name="adj2" fmla="val -1749"/>
            <a:gd name="adj3" fmla="val 18074"/>
            <a:gd name="adj4" fmla="val -24206"/>
            <a:gd name="adj5" fmla="val 36485"/>
            <a:gd name="adj6" fmla="val -3342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インターネットへの接続設定について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インターネット接続の設定をご希望される場合は、インターネットサービスプロバイダから通知されるＩＤおよびパスワードをご記入ください。</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ユーザ</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abcdefg@xxx.ne.jp</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パスワードが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abcd1234</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の場合</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xdr:row>
      <xdr:rowOff>81643</xdr:rowOff>
    </xdr:from>
    <xdr:to>
      <xdr:col>80</xdr:col>
      <xdr:colOff>176894</xdr:colOff>
      <xdr:row>9</xdr:row>
      <xdr:rowOff>136071</xdr:rowOff>
    </xdr:to>
    <xdr:sp macro="" textlink="">
      <xdr:nvSpPr>
        <xdr:cNvPr id="202" name="線吹き出し 2 (枠付き) 201"/>
        <xdr:cNvSpPr/>
      </xdr:nvSpPr>
      <xdr:spPr>
        <a:xfrm>
          <a:off x="17975036" y="435429"/>
          <a:ext cx="6136822" cy="1592035"/>
        </a:xfrm>
        <a:prstGeom prst="borderCallout2">
          <a:avLst>
            <a:gd name="adj1" fmla="val 56321"/>
            <a:gd name="adj2" fmla="val -1527"/>
            <a:gd name="adj3" fmla="val 56421"/>
            <a:gd name="adj4" fmla="val -147044"/>
            <a:gd name="adj5" fmla="val 70963"/>
            <a:gd name="adj6" fmla="val -15315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【NGN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オフィスサポート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A1/OG</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オフィステレフォン提供までに必要な要素です。手配漏れ等がある場合、お客様がご希望の開通納期までにサービスの提供が行えない恐れがあります。</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24</xdr:row>
      <xdr:rowOff>0</xdr:rowOff>
    </xdr:from>
    <xdr:to>
      <xdr:col>80</xdr:col>
      <xdr:colOff>176894</xdr:colOff>
      <xdr:row>37</xdr:row>
      <xdr:rowOff>68036</xdr:rowOff>
    </xdr:to>
    <xdr:sp macro="" textlink="">
      <xdr:nvSpPr>
        <xdr:cNvPr id="203" name="線吹き出し 2 (枠付き) 202"/>
        <xdr:cNvSpPr/>
      </xdr:nvSpPr>
      <xdr:spPr>
        <a:xfrm>
          <a:off x="17975036" y="5075464"/>
          <a:ext cx="6136822" cy="2830286"/>
        </a:xfrm>
        <a:prstGeom prst="borderCallout2">
          <a:avLst>
            <a:gd name="adj1" fmla="val 9044"/>
            <a:gd name="adj2" fmla="val -1084"/>
            <a:gd name="adj3" fmla="val 10577"/>
            <a:gd name="adj4" fmla="val -165669"/>
            <a:gd name="adj5" fmla="val 27415"/>
            <a:gd name="adj6" fmla="val -17688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ご利用される構成について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ご利用構成の説明を参照いただき、ご利用される方法にあった構成を選択ください。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」でご利用いただく場合は、このまま１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」を選択されたお客様は、１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項、または、１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Ｃ項をご記入いただき、１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」でご利用される場合</a:t>
          </a:r>
        </a:p>
      </xdr:txBody>
    </xdr:sp>
    <xdr:clientData/>
  </xdr:twoCellAnchor>
  <xdr:twoCellAnchor>
    <xdr:from>
      <xdr:col>59</xdr:col>
      <xdr:colOff>0</xdr:colOff>
      <xdr:row>79</xdr:row>
      <xdr:rowOff>95243</xdr:rowOff>
    </xdr:from>
    <xdr:to>
      <xdr:col>80</xdr:col>
      <xdr:colOff>176894</xdr:colOff>
      <xdr:row>92</xdr:row>
      <xdr:rowOff>176886</xdr:rowOff>
    </xdr:to>
    <xdr:sp macro="" textlink="">
      <xdr:nvSpPr>
        <xdr:cNvPr id="204" name="線吹き出し 2 (枠付き) 203"/>
        <xdr:cNvSpPr/>
      </xdr:nvSpPr>
      <xdr:spPr>
        <a:xfrm>
          <a:off x="17975036" y="16505457"/>
          <a:ext cx="6136822" cy="2830286"/>
        </a:xfrm>
        <a:prstGeom prst="borderCallout2">
          <a:avLst>
            <a:gd name="adj1" fmla="val 1832"/>
            <a:gd name="adj2" fmla="val -1306"/>
            <a:gd name="adj3" fmla="val 2403"/>
            <a:gd name="adj4" fmla="val -14894"/>
            <a:gd name="adj5" fmla="val 7223"/>
            <a:gd name="adj6" fmla="val -21893"/>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ご利用される機器とその台数について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」又は「ご利用構成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」でご利用いただく場合は、ご利用される機器とその台数をご記入ください。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」を選択されたお客様は、１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Ｃ項にお進みください。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台、スマートフォン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台でご利用される場合</a:t>
          </a:r>
        </a:p>
      </xdr:txBody>
    </xdr:sp>
    <xdr:clientData/>
  </xdr:twoCellAnchor>
  <xdr:twoCellAnchor>
    <xdr:from>
      <xdr:col>59</xdr:col>
      <xdr:colOff>0</xdr:colOff>
      <xdr:row>93</xdr:row>
      <xdr:rowOff>81631</xdr:rowOff>
    </xdr:from>
    <xdr:to>
      <xdr:col>80</xdr:col>
      <xdr:colOff>176894</xdr:colOff>
      <xdr:row>113</xdr:row>
      <xdr:rowOff>27198</xdr:rowOff>
    </xdr:to>
    <xdr:sp macro="" textlink="">
      <xdr:nvSpPr>
        <xdr:cNvPr id="205" name="線吹き出し 2 (枠付き) 204"/>
        <xdr:cNvSpPr/>
      </xdr:nvSpPr>
      <xdr:spPr>
        <a:xfrm>
          <a:off x="17975036" y="19444595"/>
          <a:ext cx="6136822" cy="4082139"/>
        </a:xfrm>
        <a:prstGeom prst="borderCallout2">
          <a:avLst>
            <a:gd name="adj1" fmla="val 14116"/>
            <a:gd name="adj2" fmla="val -2192"/>
            <a:gd name="adj3" fmla="val 14622"/>
            <a:gd name="adj4" fmla="val -161234"/>
            <a:gd name="adj5" fmla="val 11287"/>
            <a:gd name="adj6" fmla="val -16623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」でご利用時の設定について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１項で「ご利用構成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」を選択いただいたお客様にご記入いただく項目です。</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専用番号」は表紙シートの基本情報で記載いただいた「ひかり電話電話番号」からご指定ください。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注意！　ここで指定いただいた電話番号はビジネスフォン</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40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端末ではご利用いただけません。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「ナンバーディスプレイ」を「あり」にとされてご利用される場合は、ナンバーディスプレイのご契約が別途必要です。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0" indent="0">
            <a:buFont typeface="Wingdings" panose="05000000000000000000" pitchFamily="2" charset="2"/>
            <a:buNone/>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電話番号②を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専用番号としてご利用する場合</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149</xdr:row>
      <xdr:rowOff>13607</xdr:rowOff>
    </xdr:from>
    <xdr:to>
      <xdr:col>80</xdr:col>
      <xdr:colOff>176894</xdr:colOff>
      <xdr:row>161</xdr:row>
      <xdr:rowOff>9</xdr:rowOff>
    </xdr:to>
    <xdr:sp macro="" textlink="">
      <xdr:nvSpPr>
        <xdr:cNvPr id="206" name="線吹き出し 2 (枠付き) 205"/>
        <xdr:cNvSpPr/>
      </xdr:nvSpPr>
      <xdr:spPr>
        <a:xfrm>
          <a:off x="17975036" y="30861000"/>
          <a:ext cx="6136822" cy="2476509"/>
        </a:xfrm>
        <a:prstGeom prst="borderCallout2">
          <a:avLst>
            <a:gd name="adj1" fmla="val 9394"/>
            <a:gd name="adj2" fmla="val -1083"/>
            <a:gd name="adj3" fmla="val 10116"/>
            <a:gd name="adj4" fmla="val -211567"/>
            <a:gd name="adj5" fmla="val 38741"/>
            <a:gd name="adj6" fmla="val -21878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呼び出し音の変更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着信する電話番号毎に着信トーン、着信音を選択いただけます。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に接続の電話番号は変更できません。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（電話番号①）に電話がかかってきた場合の呼び出し音を</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トーン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に設定</a:t>
          </a:r>
        </a:p>
      </xdr:txBody>
    </xdr:sp>
    <xdr:clientData/>
  </xdr:twoCellAnchor>
  <xdr:twoCellAnchor>
    <xdr:from>
      <xdr:col>59</xdr:col>
      <xdr:colOff>0</xdr:colOff>
      <xdr:row>163</xdr:row>
      <xdr:rowOff>0</xdr:rowOff>
    </xdr:from>
    <xdr:to>
      <xdr:col>80</xdr:col>
      <xdr:colOff>176894</xdr:colOff>
      <xdr:row>169</xdr:row>
      <xdr:rowOff>136071</xdr:rowOff>
    </xdr:to>
    <xdr:sp macro="" textlink="">
      <xdr:nvSpPr>
        <xdr:cNvPr id="207" name="線吹き出し 2 (枠付き) 206"/>
        <xdr:cNvSpPr/>
      </xdr:nvSpPr>
      <xdr:spPr>
        <a:xfrm>
          <a:off x="17975036" y="33745714"/>
          <a:ext cx="6136822" cy="1442357"/>
        </a:xfrm>
        <a:prstGeom prst="borderCallout2">
          <a:avLst>
            <a:gd name="adj1" fmla="val 9394"/>
            <a:gd name="adj2" fmla="val -1083"/>
            <a:gd name="adj3" fmla="val 9173"/>
            <a:gd name="adj4" fmla="val -156135"/>
            <a:gd name="adj5" fmla="val 53835"/>
            <a:gd name="adj6" fmla="val -16668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自動応答のご利用有無について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「留守番電話」または「自動応答」機能をご利用を要望される場合は選択ください。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留守番電話をご利用する場合</a:t>
          </a:r>
        </a:p>
      </xdr:txBody>
    </xdr:sp>
    <xdr:clientData/>
  </xdr:twoCellAnchor>
  <xdr:twoCellAnchor>
    <xdr:from>
      <xdr:col>59</xdr:col>
      <xdr:colOff>0</xdr:colOff>
      <xdr:row>170</xdr:row>
      <xdr:rowOff>0</xdr:rowOff>
    </xdr:from>
    <xdr:to>
      <xdr:col>80</xdr:col>
      <xdr:colOff>176894</xdr:colOff>
      <xdr:row>180</xdr:row>
      <xdr:rowOff>13607</xdr:rowOff>
    </xdr:to>
    <xdr:sp macro="" textlink="">
      <xdr:nvSpPr>
        <xdr:cNvPr id="208" name="線吹き出し 2 (枠付き) 207"/>
        <xdr:cNvSpPr/>
      </xdr:nvSpPr>
      <xdr:spPr>
        <a:xfrm>
          <a:off x="17975036" y="35256107"/>
          <a:ext cx="6136822" cy="2095500"/>
        </a:xfrm>
        <a:prstGeom prst="borderCallout2">
          <a:avLst>
            <a:gd name="adj1" fmla="val 20285"/>
            <a:gd name="adj2" fmla="val -1970"/>
            <a:gd name="adj3" fmla="val 20688"/>
            <a:gd name="adj4" fmla="val -155692"/>
            <a:gd name="adj5" fmla="val 45428"/>
            <a:gd name="adj6" fmla="val -16623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自動応答機能の利用開始方法について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「留守番電話」または「自動応答」機能の動作開始方法を選択いただきます。「標準動作モード」または「システム動作モード」のどちらかを選択ください。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標準動作モードで利用する場合</a:t>
          </a:r>
        </a:p>
      </xdr:txBody>
    </xdr:sp>
    <xdr:clientData/>
  </xdr:twoCellAnchor>
  <xdr:twoCellAnchor>
    <xdr:from>
      <xdr:col>59</xdr:col>
      <xdr:colOff>0</xdr:colOff>
      <xdr:row>199</xdr:row>
      <xdr:rowOff>149677</xdr:rowOff>
    </xdr:from>
    <xdr:to>
      <xdr:col>80</xdr:col>
      <xdr:colOff>176894</xdr:colOff>
      <xdr:row>204</xdr:row>
      <xdr:rowOff>81642</xdr:rowOff>
    </xdr:to>
    <xdr:sp macro="" textlink="">
      <xdr:nvSpPr>
        <xdr:cNvPr id="209" name="線吹き出し 2 (枠付き) 208"/>
        <xdr:cNvSpPr/>
      </xdr:nvSpPr>
      <xdr:spPr>
        <a:xfrm>
          <a:off x="17975036" y="41365713"/>
          <a:ext cx="6136822" cy="1034143"/>
        </a:xfrm>
        <a:prstGeom prst="borderCallout2">
          <a:avLst>
            <a:gd name="adj1" fmla="val 20285"/>
            <a:gd name="adj2" fmla="val -1970"/>
            <a:gd name="adj3" fmla="val 23320"/>
            <a:gd name="adj4" fmla="val -219107"/>
            <a:gd name="adj5" fmla="val 82269"/>
            <a:gd name="adj6" fmla="val -22898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システムが自動で着信応答するまでの時間</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「標準動作モード」でご利用になる場合は、応答するまでの時間を選択できます。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「システム動作モード」でご利用になる場合は、設定できません。</a:t>
          </a:r>
        </a:p>
      </xdr:txBody>
    </xdr:sp>
    <xdr:clientData/>
  </xdr:twoCellAnchor>
  <xdr:twoCellAnchor>
    <xdr:from>
      <xdr:col>59</xdr:col>
      <xdr:colOff>0</xdr:colOff>
      <xdr:row>218</xdr:row>
      <xdr:rowOff>0</xdr:rowOff>
    </xdr:from>
    <xdr:to>
      <xdr:col>80</xdr:col>
      <xdr:colOff>176894</xdr:colOff>
      <xdr:row>228</xdr:row>
      <xdr:rowOff>13608</xdr:rowOff>
    </xdr:to>
    <xdr:sp macro="" textlink="">
      <xdr:nvSpPr>
        <xdr:cNvPr id="210" name="線吹き出し 2 (枠付き) 209"/>
        <xdr:cNvSpPr/>
      </xdr:nvSpPr>
      <xdr:spPr>
        <a:xfrm>
          <a:off x="17975036" y="45393429"/>
          <a:ext cx="6136822" cy="2095500"/>
        </a:xfrm>
        <a:prstGeom prst="borderCallout2">
          <a:avLst>
            <a:gd name="adj1" fmla="val 9895"/>
            <a:gd name="adj2" fmla="val -1527"/>
            <a:gd name="adj3" fmla="val 10298"/>
            <a:gd name="adj4" fmla="val -13120"/>
            <a:gd name="adj5" fmla="val 27896"/>
            <a:gd name="adj6" fmla="val -1878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自動応答または留守番電話の機能を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操作する端末を指定します。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電話機」で操作する場合</a:t>
          </a:r>
        </a:p>
      </xdr:txBody>
    </xdr:sp>
    <xdr:clientData/>
  </xdr:twoCellAnchor>
  <xdr:twoCellAnchor>
    <xdr:from>
      <xdr:col>59</xdr:col>
      <xdr:colOff>0</xdr:colOff>
      <xdr:row>230</xdr:row>
      <xdr:rowOff>-1</xdr:rowOff>
    </xdr:from>
    <xdr:to>
      <xdr:col>80</xdr:col>
      <xdr:colOff>176894</xdr:colOff>
      <xdr:row>240</xdr:row>
      <xdr:rowOff>149677</xdr:rowOff>
    </xdr:to>
    <xdr:sp macro="" textlink="">
      <xdr:nvSpPr>
        <xdr:cNvPr id="211" name="線吹き出し 2 (枠付き) 210"/>
        <xdr:cNvSpPr/>
      </xdr:nvSpPr>
      <xdr:spPr>
        <a:xfrm>
          <a:off x="17975036" y="47883535"/>
          <a:ext cx="6136822" cy="2231571"/>
        </a:xfrm>
        <a:prstGeom prst="borderCallout2">
          <a:avLst>
            <a:gd name="adj1" fmla="val 26129"/>
            <a:gd name="adj2" fmla="val -1970"/>
            <a:gd name="adj3" fmla="val 27831"/>
            <a:gd name="adj4" fmla="val -157688"/>
            <a:gd name="adj5" fmla="val 52769"/>
            <a:gd name="adj6" fmla="val -16557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フレッツあずけ～るのご利用状況</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録音した音声データをフレッツ・あずけ～るに保存する場合に、「新規ご契約」、「ご利用中」を選択してください。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フレッツあずけ～るのご利用にはご契約が必要です。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フレッツあずけ～るをご利用中の場合</a:t>
          </a:r>
        </a:p>
      </xdr:txBody>
    </xdr:sp>
    <xdr:clientData/>
  </xdr:twoCellAnchor>
  <xdr:twoCellAnchor>
    <xdr:from>
      <xdr:col>0</xdr:col>
      <xdr:colOff>204107</xdr:colOff>
      <xdr:row>243</xdr:row>
      <xdr:rowOff>136072</xdr:rowOff>
    </xdr:from>
    <xdr:to>
      <xdr:col>46</xdr:col>
      <xdr:colOff>81643</xdr:colOff>
      <xdr:row>253</xdr:row>
      <xdr:rowOff>54428</xdr:rowOff>
    </xdr:to>
    <xdr:sp macro="" textlink="">
      <xdr:nvSpPr>
        <xdr:cNvPr id="212" name="正方形/長方形 211"/>
        <xdr:cNvSpPr/>
      </xdr:nvSpPr>
      <xdr:spPr>
        <a:xfrm>
          <a:off x="204107" y="50754643"/>
          <a:ext cx="15661822" cy="195942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241</xdr:row>
      <xdr:rowOff>0</xdr:rowOff>
    </xdr:from>
    <xdr:to>
      <xdr:col>80</xdr:col>
      <xdr:colOff>176894</xdr:colOff>
      <xdr:row>268</xdr:row>
      <xdr:rowOff>27214</xdr:rowOff>
    </xdr:to>
    <xdr:sp macro="" textlink="">
      <xdr:nvSpPr>
        <xdr:cNvPr id="213" name="線吹き出し 2 (枠付き) 212"/>
        <xdr:cNvSpPr/>
      </xdr:nvSpPr>
      <xdr:spPr>
        <a:xfrm>
          <a:off x="17975036" y="50210357"/>
          <a:ext cx="6136822" cy="5538107"/>
        </a:xfrm>
        <a:prstGeom prst="borderCallout2">
          <a:avLst>
            <a:gd name="adj1" fmla="val 3032"/>
            <a:gd name="adj2" fmla="val -1527"/>
            <a:gd name="adj3" fmla="val 3032"/>
            <a:gd name="adj4" fmla="val -27976"/>
            <a:gd name="adj5" fmla="val 8885"/>
            <a:gd name="adj6" fmla="val -3386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ご利用のフレッツ・あずけ～るのサービス種別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ご利用中のフレッツ・あずけ～るサービスを選択ください。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新規にフレッツあずけ～るをお申込みの場合</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フレッツ・あずけ～るの管理者</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・ログイン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ご契約されたフレッツ・あずけ～るの管理者</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、ログイン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を、ご登録されたパスワードとともにご記入ください。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お申込み時に決まったＩＤとパスワードを記入</a:t>
          </a: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フレッツ・あずけ～る内の保存フォルダ名</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フレッツ・あずけ～るのマイフォルダ内に録音した音声データを保存するにフォルダを自動で生成します。</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音声データを保存するフォルダ名を、初期値以外にする場合にご記入ください。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初期値のまま利用する場合。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0</xdr:colOff>
      <xdr:row>107</xdr:row>
      <xdr:rowOff>109050</xdr:rowOff>
    </xdr:from>
    <xdr:to>
      <xdr:col>12</xdr:col>
      <xdr:colOff>344506</xdr:colOff>
      <xdr:row>110</xdr:row>
      <xdr:rowOff>32085</xdr:rowOff>
    </xdr:to>
    <xdr:pic>
      <xdr:nvPicPr>
        <xdr:cNvPr id="2" name="Picture 2"/>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419475" y="22749975"/>
          <a:ext cx="696931" cy="5516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45720</xdr:colOff>
          <xdr:row>2</xdr:row>
          <xdr:rowOff>0</xdr:rowOff>
        </xdr:from>
        <xdr:to>
          <xdr:col>18</xdr:col>
          <xdr:colOff>175260</xdr:colOff>
          <xdr:row>3</xdr:row>
          <xdr:rowOff>30480</xdr:rowOff>
        </xdr:to>
        <xdr:sp macro="" textlink="">
          <xdr:nvSpPr>
            <xdr:cNvPr id="38913" name="Group Box 1" hidden="1">
              <a:extLst>
                <a:ext uri="{63B3BB69-23CF-44E3-9099-C40C66FF867C}">
                  <a14:compatExt spid="_x0000_s389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1</xdr:col>
      <xdr:colOff>108856</xdr:colOff>
      <xdr:row>177</xdr:row>
      <xdr:rowOff>100531</xdr:rowOff>
    </xdr:from>
    <xdr:to>
      <xdr:col>25</xdr:col>
      <xdr:colOff>200906</xdr:colOff>
      <xdr:row>196</xdr:row>
      <xdr:rowOff>110311</xdr:rowOff>
    </xdr:to>
    <xdr:sp macro="" textlink="">
      <xdr:nvSpPr>
        <xdr:cNvPr id="4" name="角丸四角形 3"/>
        <xdr:cNvSpPr/>
      </xdr:nvSpPr>
      <xdr:spPr>
        <a:xfrm>
          <a:off x="385081" y="37505206"/>
          <a:ext cx="81692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177</xdr:row>
      <xdr:rowOff>84844</xdr:rowOff>
    </xdr:from>
    <xdr:to>
      <xdr:col>51</xdr:col>
      <xdr:colOff>41622</xdr:colOff>
      <xdr:row>196</xdr:row>
      <xdr:rowOff>121517</xdr:rowOff>
    </xdr:to>
    <xdr:sp macro="" textlink="">
      <xdr:nvSpPr>
        <xdr:cNvPr id="5" name="角丸四角形 4"/>
        <xdr:cNvSpPr/>
      </xdr:nvSpPr>
      <xdr:spPr>
        <a:xfrm>
          <a:off x="8808113" y="37489519"/>
          <a:ext cx="84451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46</xdr:row>
      <xdr:rowOff>124259</xdr:rowOff>
    </xdr:from>
    <xdr:to>
      <xdr:col>46</xdr:col>
      <xdr:colOff>153279</xdr:colOff>
      <xdr:row>61</xdr:row>
      <xdr:rowOff>51208</xdr:rowOff>
    </xdr:to>
    <xdr:sp macro="" textlink="">
      <xdr:nvSpPr>
        <xdr:cNvPr id="6" name="角丸四角形 5"/>
        <xdr:cNvSpPr/>
      </xdr:nvSpPr>
      <xdr:spPr>
        <a:xfrm>
          <a:off x="8082643" y="9849284"/>
          <a:ext cx="7824986" cy="3070199"/>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168090</xdr:colOff>
      <xdr:row>46</xdr:row>
      <xdr:rowOff>85869</xdr:rowOff>
    </xdr:from>
    <xdr:to>
      <xdr:col>49</xdr:col>
      <xdr:colOff>95250</xdr:colOff>
      <xdr:row>61</xdr:row>
      <xdr:rowOff>156546</xdr:rowOff>
    </xdr:to>
    <xdr:sp macro="" textlink="">
      <xdr:nvSpPr>
        <xdr:cNvPr id="7" name="角丸四角形 6"/>
        <xdr:cNvSpPr/>
      </xdr:nvSpPr>
      <xdr:spPr>
        <a:xfrm>
          <a:off x="996765" y="9810894"/>
          <a:ext cx="15757710" cy="3213927"/>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その他の電話番号への着信を、</a:t>
          </a:r>
          <a:r>
            <a:rPr lang="ja-JP" altLang="ja-JP" sz="1400" b="1" u="sng">
              <a:latin typeface="Meiryo UI" panose="020B0604030504040204" pitchFamily="50" charset="-128"/>
              <a:ea typeface="Meiryo UI" panose="020B0604030504040204" pitchFamily="50" charset="-128"/>
              <a:cs typeface="Meiryo UI" panose="020B0604030504040204" pitchFamily="50" charset="-128"/>
            </a:rPr>
            <a:t>すべての</a:t>
          </a:r>
          <a:r>
            <a:rPr lang="ja-JP" altLang="en-US" sz="1400" b="1" u="sng">
              <a:latin typeface="Meiryo UI" panose="020B0604030504040204" pitchFamily="50" charset="-128"/>
              <a:ea typeface="Meiryo UI" panose="020B0604030504040204" pitchFamily="50" charset="-128"/>
              <a:cs typeface="Meiryo UI" panose="020B0604030504040204" pitchFamily="50" charset="-128"/>
            </a:rPr>
            <a:t>ビジネスフォン端末で応答。</a:t>
          </a:r>
          <a:endParaRPr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ビジネスフォン端末は、主契約番号（電話番号①）を発信者電話番号にして発信。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ご利用構成Ｂ：</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専用番号利用</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46</xdr:row>
      <xdr:rowOff>97075</xdr:rowOff>
    </xdr:from>
    <xdr:to>
      <xdr:col>22</xdr:col>
      <xdr:colOff>97676</xdr:colOff>
      <xdr:row>48</xdr:row>
      <xdr:rowOff>119487</xdr:rowOff>
    </xdr:to>
    <xdr:sp macro="" textlink="">
      <xdr:nvSpPr>
        <xdr:cNvPr id="8" name="正方形/長方形 7"/>
        <xdr:cNvSpPr/>
      </xdr:nvSpPr>
      <xdr:spPr>
        <a:xfrm>
          <a:off x="996765" y="9822100"/>
          <a:ext cx="6397061" cy="441512"/>
        </a:xfrm>
        <a:prstGeom prst="rect">
          <a:avLst/>
        </a:prstGeom>
        <a:solidFill>
          <a:srgbClr val="006600"/>
        </a:solidFill>
        <a:ln>
          <a:solidFill>
            <a:srgbClr val="006600"/>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ご利用構成Ｂ</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FAX</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専用番号利用</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81643</xdr:colOff>
      <xdr:row>31</xdr:row>
      <xdr:rowOff>77367</xdr:rowOff>
    </xdr:from>
    <xdr:to>
      <xdr:col>46</xdr:col>
      <xdr:colOff>153279</xdr:colOff>
      <xdr:row>46</xdr:row>
      <xdr:rowOff>0</xdr:rowOff>
    </xdr:to>
    <xdr:sp macro="" textlink="">
      <xdr:nvSpPr>
        <xdr:cNvPr id="9" name="角丸四角形 8"/>
        <xdr:cNvSpPr/>
      </xdr:nvSpPr>
      <xdr:spPr>
        <a:xfrm>
          <a:off x="8082643" y="6659142"/>
          <a:ext cx="7824986" cy="3065883"/>
        </a:xfrm>
        <a:prstGeom prst="roundRect">
          <a:avLst>
            <a:gd name="adj" fmla="val 5745"/>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54305</xdr:colOff>
      <xdr:row>31</xdr:row>
      <xdr:rowOff>149374</xdr:rowOff>
    </xdr:from>
    <xdr:to>
      <xdr:col>31</xdr:col>
      <xdr:colOff>91800</xdr:colOff>
      <xdr:row>33</xdr:row>
      <xdr:rowOff>90196</xdr:rowOff>
    </xdr:to>
    <xdr:sp macro="" textlink="">
      <xdr:nvSpPr>
        <xdr:cNvPr id="10" name="正方形/長方形 9"/>
        <xdr:cNvSpPr/>
      </xdr:nvSpPr>
      <xdr:spPr>
        <a:xfrm>
          <a:off x="8055305" y="6731149"/>
          <a:ext cx="2504470" cy="35992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twoCellAnchor>
  <xdr:twoCellAnchor>
    <xdr:from>
      <xdr:col>3</xdr:col>
      <xdr:colOff>168090</xdr:colOff>
      <xdr:row>31</xdr:row>
      <xdr:rowOff>5359</xdr:rowOff>
    </xdr:from>
    <xdr:to>
      <xdr:col>49</xdr:col>
      <xdr:colOff>57150</xdr:colOff>
      <xdr:row>46</xdr:row>
      <xdr:rowOff>0</xdr:rowOff>
    </xdr:to>
    <xdr:sp macro="" textlink="">
      <xdr:nvSpPr>
        <xdr:cNvPr id="11" name="角丸四角形 10"/>
        <xdr:cNvSpPr/>
      </xdr:nvSpPr>
      <xdr:spPr>
        <a:xfrm>
          <a:off x="996765" y="6587134"/>
          <a:ext cx="15719610" cy="3137891"/>
        </a:xfrm>
        <a:prstGeom prst="roundRect">
          <a:avLst>
            <a:gd name="adj" fmla="val 7475"/>
          </a:avLst>
        </a:prstGeom>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すべての電話番号への着信を、すべてのビジネスフォン端末で応答</a:t>
          </a:r>
          <a:r>
            <a:rPr kumimoji="1" lang="ja-JP" altLang="en-US"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・ビジネスフォン端末は、主契約番号（電話番号①）を発信者電話番号にして発信。</a:t>
          </a:r>
          <a:endParaRPr kumimoji="1" lang="en-US" altLang="ja-JP" sz="1200" b="1"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発着信に関する設定はありません。　「</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2. </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留守番電話・自動応答に関する設定」におすすみください。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u="none">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31</xdr:row>
      <xdr:rowOff>1</xdr:rowOff>
    </xdr:from>
    <xdr:to>
      <xdr:col>22</xdr:col>
      <xdr:colOff>97676</xdr:colOff>
      <xdr:row>33</xdr:row>
      <xdr:rowOff>22412</xdr:rowOff>
    </xdr:to>
    <xdr:sp macro="" textlink="">
      <xdr:nvSpPr>
        <xdr:cNvPr id="12" name="正方形/長方形 11"/>
        <xdr:cNvSpPr/>
      </xdr:nvSpPr>
      <xdr:spPr>
        <a:xfrm>
          <a:off x="996765" y="6581776"/>
          <a:ext cx="6397061" cy="441511"/>
        </a:xfrm>
        <a:prstGeom prst="rect">
          <a:avLst/>
        </a:prstGeom>
        <a:solidFill>
          <a:schemeClr val="tx2"/>
        </a:solidFill>
        <a:ln>
          <a:solidFill>
            <a:schemeClr val="tx2"/>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ご利用構成Ａ</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標準構成（初期値）</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168088</xdr:colOff>
      <xdr:row>62</xdr:row>
      <xdr:rowOff>40821</xdr:rowOff>
    </xdr:from>
    <xdr:to>
      <xdr:col>49</xdr:col>
      <xdr:colOff>95249</xdr:colOff>
      <xdr:row>77</xdr:row>
      <xdr:rowOff>109833</xdr:rowOff>
    </xdr:to>
    <xdr:sp macro="" textlink="">
      <xdr:nvSpPr>
        <xdr:cNvPr id="13" name="角丸四角形 12"/>
        <xdr:cNvSpPr/>
      </xdr:nvSpPr>
      <xdr:spPr>
        <a:xfrm>
          <a:off x="996763" y="13118646"/>
          <a:ext cx="15757711" cy="3212262"/>
        </a:xfrm>
        <a:prstGeom prst="roundRect">
          <a:avLst>
            <a:gd name="adj" fmla="val 7475"/>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専用番号で</a:t>
          </a:r>
          <a:r>
            <a:rPr kumimoji="1" lang="en-US" altLang="ja-JP" sz="1400" b="1" u="sng">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等のアナログ端末を設置。</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u="sng">
              <a:latin typeface="Meiryo UI" panose="020B0604030504040204" pitchFamily="50" charset="-128"/>
              <a:ea typeface="Meiryo UI" panose="020B0604030504040204" pitchFamily="50" charset="-128"/>
              <a:cs typeface="Meiryo UI" panose="020B0604030504040204" pitchFamily="50" charset="-128"/>
            </a:rPr>
            <a:t>・　その他の電話番号への着信に応答するビジネスフォン端末を指定。</a:t>
          </a:r>
          <a:endParaRPr kumimoji="1" lang="en-US" altLang="ja-JP" sz="1400" b="1" u="sng">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ビジネスフォン端末は、指定した電話番号を発信者電話番号にして発信。</a:t>
          </a:r>
          <a:endParaRPr kumimoji="1" lang="en-US" altLang="ja-JP" sz="1200" b="1" i="0" u="sng"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1-1-C. 【</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ご利用構成Ｃ：番号鳴り分け構成</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を選択した方はご記入ください」におすすみください。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ビジネスフォン端末のキーのご利用方法は、「</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参考</a:t>
          </a:r>
          <a:r>
            <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キーのご利用方法」シートを参照ください</a:t>
          </a:r>
          <a:endParaRPr kumimoji="1" lang="en-US" altLang="ja-JP" sz="12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168090</xdr:colOff>
      <xdr:row>62</xdr:row>
      <xdr:rowOff>27214</xdr:rowOff>
    </xdr:from>
    <xdr:to>
      <xdr:col>21</xdr:col>
      <xdr:colOff>256159</xdr:colOff>
      <xdr:row>64</xdr:row>
      <xdr:rowOff>34717</xdr:rowOff>
    </xdr:to>
    <xdr:sp macro="" textlink="">
      <xdr:nvSpPr>
        <xdr:cNvPr id="14" name="正方形/長方形 13"/>
        <xdr:cNvSpPr/>
      </xdr:nvSpPr>
      <xdr:spPr>
        <a:xfrm>
          <a:off x="996765" y="13105039"/>
          <a:ext cx="6203119" cy="426603"/>
        </a:xfrm>
        <a:prstGeom prst="rect">
          <a:avLst/>
        </a:prstGeom>
        <a:solidFill>
          <a:schemeClr val="accent6">
            <a:lumMod val="75000"/>
          </a:schemeClr>
        </a:solidFill>
        <a:ln>
          <a:solidFill>
            <a:schemeClr val="accent6">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ご利用構成Ｃ</a:t>
          </a:r>
          <a:r>
            <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　番号鳴り分け構成</a:t>
          </a:r>
          <a:endParaRPr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235527</xdr:colOff>
      <xdr:row>103</xdr:row>
      <xdr:rowOff>36214</xdr:rowOff>
    </xdr:from>
    <xdr:ext cx="1668947" cy="444609"/>
    <xdr:sp macro="" textlink="">
      <xdr:nvSpPr>
        <xdr:cNvPr id="15" name="テキスト ボックス 14"/>
        <xdr:cNvSpPr txBox="1"/>
      </xdr:nvSpPr>
      <xdr:spPr>
        <a:xfrm>
          <a:off x="511752" y="218389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102</xdr:row>
      <xdr:rowOff>112922</xdr:rowOff>
    </xdr:from>
    <xdr:to>
      <xdr:col>33</xdr:col>
      <xdr:colOff>147876</xdr:colOff>
      <xdr:row>103</xdr:row>
      <xdr:rowOff>199293</xdr:rowOff>
    </xdr:to>
    <xdr:grpSp>
      <xdr:nvGrpSpPr>
        <xdr:cNvPr id="16" name="グループ化 15"/>
        <xdr:cNvGrpSpPr/>
      </xdr:nvGrpSpPr>
      <xdr:grpSpPr>
        <a:xfrm>
          <a:off x="1415481" y="21367279"/>
          <a:ext cx="9917466" cy="290478"/>
          <a:chOff x="1502567" y="21988182"/>
          <a:chExt cx="7916309" cy="384003"/>
        </a:xfrm>
      </xdr:grpSpPr>
      <xdr:cxnSp macro="">
        <xdr:nvCxnSpPr>
          <xdr:cNvPr id="17" name="カギ線コネクタ 16"/>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9" name="カギ線コネクタ 18"/>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カギ線コネクタ 19"/>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101</xdr:row>
      <xdr:rowOff>89648</xdr:rowOff>
    </xdr:from>
    <xdr:to>
      <xdr:col>45</xdr:col>
      <xdr:colOff>123826</xdr:colOff>
      <xdr:row>104</xdr:row>
      <xdr:rowOff>29308</xdr:rowOff>
    </xdr:to>
    <xdr:grpSp>
      <xdr:nvGrpSpPr>
        <xdr:cNvPr id="25" name="グループ化 24"/>
        <xdr:cNvGrpSpPr/>
      </xdr:nvGrpSpPr>
      <xdr:grpSpPr>
        <a:xfrm>
          <a:off x="1390081" y="21139898"/>
          <a:ext cx="14164245" cy="551981"/>
          <a:chOff x="1426367" y="21743146"/>
          <a:chExt cx="11270459" cy="651489"/>
        </a:xfrm>
      </xdr:grpSpPr>
      <xdr:cxnSp macro="">
        <xdr:nvCxnSpPr>
          <xdr:cNvPr id="26" name="カギ線コネクタ 25"/>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カギ線コネクタ 26"/>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8" name="カギ線コネクタ 27"/>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101</xdr:row>
      <xdr:rowOff>131187</xdr:rowOff>
    </xdr:from>
    <xdr:ext cx="657584" cy="224413"/>
    <xdr:sp macro="" textlink="">
      <xdr:nvSpPr>
        <xdr:cNvPr id="30" name="テキスト ボックス 29"/>
        <xdr:cNvSpPr txBox="1"/>
      </xdr:nvSpPr>
      <xdr:spPr>
        <a:xfrm>
          <a:off x="1536341" y="2151481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100</xdr:row>
      <xdr:rowOff>50800</xdr:rowOff>
    </xdr:from>
    <xdr:ext cx="1521184" cy="222305"/>
    <xdr:sp macro="" textlink="">
      <xdr:nvSpPr>
        <xdr:cNvPr id="31" name="テキスト ボックス 30"/>
        <xdr:cNvSpPr txBox="1"/>
      </xdr:nvSpPr>
      <xdr:spPr>
        <a:xfrm>
          <a:off x="1536341" y="21224875"/>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27</xdr:col>
      <xdr:colOff>230221</xdr:colOff>
      <xdr:row>47</xdr:row>
      <xdr:rowOff>128322</xdr:rowOff>
    </xdr:from>
    <xdr:to>
      <xdr:col>48</xdr:col>
      <xdr:colOff>169471</xdr:colOff>
      <xdr:row>61</xdr:row>
      <xdr:rowOff>87394</xdr:rowOff>
    </xdr:to>
    <xdr:sp macro="" textlink="">
      <xdr:nvSpPr>
        <xdr:cNvPr id="32" name="角丸四角形 31"/>
        <xdr:cNvSpPr/>
      </xdr:nvSpPr>
      <xdr:spPr>
        <a:xfrm>
          <a:off x="9288496" y="10062897"/>
          <a:ext cx="7263975" cy="2892772"/>
        </a:xfrm>
        <a:prstGeom prst="roundRect">
          <a:avLst>
            <a:gd name="adj" fmla="val 5745"/>
          </a:avLst>
        </a:prstGeom>
        <a:solidFill>
          <a:schemeClr val="bg1"/>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230222</xdr:colOff>
      <xdr:row>32</xdr:row>
      <xdr:rowOff>25400</xdr:rowOff>
    </xdr:from>
    <xdr:to>
      <xdr:col>48</xdr:col>
      <xdr:colOff>169472</xdr:colOff>
      <xdr:row>45</xdr:row>
      <xdr:rowOff>162272</xdr:rowOff>
    </xdr:to>
    <xdr:sp macro="" textlink="">
      <xdr:nvSpPr>
        <xdr:cNvPr id="33" name="角丸四角形 32"/>
        <xdr:cNvSpPr/>
      </xdr:nvSpPr>
      <xdr:spPr>
        <a:xfrm>
          <a:off x="9288497" y="6816725"/>
          <a:ext cx="7263975" cy="2861022"/>
        </a:xfrm>
        <a:prstGeom prst="roundRect">
          <a:avLst>
            <a:gd name="adj" fmla="val 7077"/>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32</xdr:row>
      <xdr:rowOff>135191</xdr:rowOff>
    </xdr:from>
    <xdr:ext cx="1413150" cy="254044"/>
    <xdr:sp macro="" textlink="">
      <xdr:nvSpPr>
        <xdr:cNvPr id="34" name="正方形/長方形 33"/>
        <xdr:cNvSpPr/>
      </xdr:nvSpPr>
      <xdr:spPr>
        <a:xfrm>
          <a:off x="9454695" y="6926516"/>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44</xdr:col>
      <xdr:colOff>106460</xdr:colOff>
      <xdr:row>42</xdr:row>
      <xdr:rowOff>157300</xdr:rowOff>
    </xdr:from>
    <xdr:to>
      <xdr:col>48</xdr:col>
      <xdr:colOff>85628</xdr:colOff>
      <xdr:row>44</xdr:row>
      <xdr:rowOff>169671</xdr:rowOff>
    </xdr:to>
    <xdr:sp macro="" textlink="">
      <xdr:nvSpPr>
        <xdr:cNvPr id="35" name="テキスト ボックス 69"/>
        <xdr:cNvSpPr txBox="1"/>
      </xdr:nvSpPr>
      <xdr:spPr>
        <a:xfrm>
          <a:off x="15155960" y="9044125"/>
          <a:ext cx="1312668" cy="43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xdr:from>
      <xdr:col>37</xdr:col>
      <xdr:colOff>131812</xdr:colOff>
      <xdr:row>48</xdr:row>
      <xdr:rowOff>183828</xdr:rowOff>
    </xdr:from>
    <xdr:to>
      <xdr:col>47</xdr:col>
      <xdr:colOff>249562</xdr:colOff>
      <xdr:row>60</xdr:row>
      <xdr:rowOff>189228</xdr:rowOff>
    </xdr:to>
    <xdr:sp macro="" textlink="">
      <xdr:nvSpPr>
        <xdr:cNvPr id="36" name="正方形/長方形 35"/>
        <xdr:cNvSpPr/>
      </xdr:nvSpPr>
      <xdr:spPr>
        <a:xfrm>
          <a:off x="12714337" y="10327953"/>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43</xdr:col>
      <xdr:colOff>715</xdr:colOff>
      <xdr:row>50</xdr:row>
      <xdr:rowOff>101027</xdr:rowOff>
    </xdr:from>
    <xdr:to>
      <xdr:col>44</xdr:col>
      <xdr:colOff>134171</xdr:colOff>
      <xdr:row>51</xdr:row>
      <xdr:rowOff>203680</xdr:rowOff>
    </xdr:to>
    <xdr:pic>
      <xdr:nvPicPr>
        <xdr:cNvPr id="37" name="Picture 2"/>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697790" y="10664252"/>
          <a:ext cx="485881" cy="3122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62496</xdr:colOff>
      <xdr:row>53</xdr:row>
      <xdr:rowOff>108563</xdr:rowOff>
    </xdr:from>
    <xdr:to>
      <xdr:col>44</xdr:col>
      <xdr:colOff>47422</xdr:colOff>
      <xdr:row>55</xdr:row>
      <xdr:rowOff>30331</xdr:rowOff>
    </xdr:to>
    <xdr:pic>
      <xdr:nvPicPr>
        <xdr:cNvPr id="38" name="Picture 5"/>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59571" y="11300438"/>
          <a:ext cx="337351" cy="3408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158721</xdr:colOff>
      <xdr:row>56</xdr:row>
      <xdr:rowOff>32585</xdr:rowOff>
    </xdr:from>
    <xdr:to>
      <xdr:col>44</xdr:col>
      <xdr:colOff>47422</xdr:colOff>
      <xdr:row>57</xdr:row>
      <xdr:rowOff>126448</xdr:rowOff>
    </xdr:to>
    <xdr:pic>
      <xdr:nvPicPr>
        <xdr:cNvPr id="39"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855796" y="11853110"/>
          <a:ext cx="241126" cy="303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51</xdr:row>
      <xdr:rowOff>121989</xdr:rowOff>
    </xdr:from>
    <xdr:to>
      <xdr:col>35</xdr:col>
      <xdr:colOff>178421</xdr:colOff>
      <xdr:row>53</xdr:row>
      <xdr:rowOff>109376</xdr:rowOff>
    </xdr:to>
    <xdr:pic>
      <xdr:nvPicPr>
        <xdr:cNvPr id="40"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0894764"/>
          <a:ext cx="639458" cy="406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154218</xdr:colOff>
      <xdr:row>53</xdr:row>
      <xdr:rowOff>49008</xdr:rowOff>
    </xdr:from>
    <xdr:to>
      <xdr:col>38</xdr:col>
      <xdr:colOff>45543</xdr:colOff>
      <xdr:row>53</xdr:row>
      <xdr:rowOff>49009</xdr:rowOff>
    </xdr:to>
    <xdr:cxnSp macro="">
      <xdr:nvCxnSpPr>
        <xdr:cNvPr id="41" name="直線矢印コネクタ 40"/>
        <xdr:cNvCxnSpPr/>
      </xdr:nvCxnSpPr>
      <xdr:spPr>
        <a:xfrm flipV="1">
          <a:off x="12031893" y="11240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51</xdr:row>
      <xdr:rowOff>47579</xdr:rowOff>
    </xdr:from>
    <xdr:to>
      <xdr:col>43</xdr:col>
      <xdr:colOff>715</xdr:colOff>
      <xdr:row>53</xdr:row>
      <xdr:rowOff>47625</xdr:rowOff>
    </xdr:to>
    <xdr:cxnSp macro="">
      <xdr:nvCxnSpPr>
        <xdr:cNvPr id="42" name="直線矢印コネクタ 41"/>
        <xdr:cNvCxnSpPr>
          <a:endCxn id="37" idx="1"/>
        </xdr:cNvCxnSpPr>
      </xdr:nvCxnSpPr>
      <xdr:spPr>
        <a:xfrm flipV="1">
          <a:off x="13649325" y="10820354"/>
          <a:ext cx="1048465" cy="41914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50</xdr:row>
      <xdr:rowOff>130692</xdr:rowOff>
    </xdr:from>
    <xdr:to>
      <xdr:col>32</xdr:col>
      <xdr:colOff>174624</xdr:colOff>
      <xdr:row>53</xdr:row>
      <xdr:rowOff>4375</xdr:rowOff>
    </xdr:to>
    <xdr:sp macro="" textlink="">
      <xdr:nvSpPr>
        <xdr:cNvPr id="43" name="四角形吹き出し 42"/>
        <xdr:cNvSpPr/>
      </xdr:nvSpPr>
      <xdr:spPr>
        <a:xfrm>
          <a:off x="9552624" y="10693917"/>
          <a:ext cx="1442400" cy="502333"/>
        </a:xfrm>
        <a:prstGeom prst="wedgeRectCallout">
          <a:avLst>
            <a:gd name="adj1" fmla="val 65783"/>
            <a:gd name="adj2" fmla="val 2871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番号①～⑤</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44</xdr:col>
      <xdr:colOff>153791</xdr:colOff>
      <xdr:row>50</xdr:row>
      <xdr:rowOff>149755</xdr:rowOff>
    </xdr:from>
    <xdr:to>
      <xdr:col>48</xdr:col>
      <xdr:colOff>76200</xdr:colOff>
      <xdr:row>51</xdr:row>
      <xdr:rowOff>152401</xdr:rowOff>
    </xdr:to>
    <xdr:sp macro="" textlink="">
      <xdr:nvSpPr>
        <xdr:cNvPr id="44" name="テキスト ボックス 2070"/>
        <xdr:cNvSpPr txBox="1"/>
      </xdr:nvSpPr>
      <xdr:spPr>
        <a:xfrm>
          <a:off x="15203291" y="107129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53</xdr:row>
      <xdr:rowOff>148500</xdr:rowOff>
    </xdr:from>
    <xdr:to>
      <xdr:col>48</xdr:col>
      <xdr:colOff>84114</xdr:colOff>
      <xdr:row>54</xdr:row>
      <xdr:rowOff>161925</xdr:rowOff>
    </xdr:to>
    <xdr:sp macro="" textlink="">
      <xdr:nvSpPr>
        <xdr:cNvPr id="45" name="テキスト ボックス 69"/>
        <xdr:cNvSpPr txBox="1"/>
      </xdr:nvSpPr>
      <xdr:spPr>
        <a:xfrm>
          <a:off x="15191497" y="113403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44</xdr:col>
      <xdr:colOff>140566</xdr:colOff>
      <xdr:row>55</xdr:row>
      <xdr:rowOff>195770</xdr:rowOff>
    </xdr:from>
    <xdr:to>
      <xdr:col>48</xdr:col>
      <xdr:colOff>172482</xdr:colOff>
      <xdr:row>58</xdr:row>
      <xdr:rowOff>77869</xdr:rowOff>
    </xdr:to>
    <xdr:sp macro="" textlink="">
      <xdr:nvSpPr>
        <xdr:cNvPr id="46" name="テキスト ボックス 70"/>
        <xdr:cNvSpPr txBox="1"/>
      </xdr:nvSpPr>
      <xdr:spPr>
        <a:xfrm>
          <a:off x="15190066" y="11806745"/>
          <a:ext cx="1365416" cy="51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22209</xdr:colOff>
      <xdr:row>52</xdr:row>
      <xdr:rowOff>69433</xdr:rowOff>
    </xdr:from>
    <xdr:to>
      <xdr:col>45</xdr:col>
      <xdr:colOff>118026</xdr:colOff>
      <xdr:row>53</xdr:row>
      <xdr:rowOff>92393</xdr:rowOff>
    </xdr:to>
    <xdr:sp macro="" textlink="">
      <xdr:nvSpPr>
        <xdr:cNvPr id="47" name="テキスト ボックス 72"/>
        <xdr:cNvSpPr txBox="1"/>
      </xdr:nvSpPr>
      <xdr:spPr>
        <a:xfrm>
          <a:off x="14719284" y="11051758"/>
          <a:ext cx="800667" cy="23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79443</xdr:colOff>
      <xdr:row>55</xdr:row>
      <xdr:rowOff>30330</xdr:rowOff>
    </xdr:from>
    <xdr:to>
      <xdr:col>45</xdr:col>
      <xdr:colOff>177348</xdr:colOff>
      <xdr:row>56</xdr:row>
      <xdr:rowOff>53291</xdr:rowOff>
    </xdr:to>
    <xdr:sp macro="" textlink="">
      <xdr:nvSpPr>
        <xdr:cNvPr id="48" name="テキスト ボックス 73"/>
        <xdr:cNvSpPr txBox="1"/>
      </xdr:nvSpPr>
      <xdr:spPr>
        <a:xfrm>
          <a:off x="14776518" y="11641305"/>
          <a:ext cx="802755" cy="2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79442</xdr:colOff>
      <xdr:row>49</xdr:row>
      <xdr:rowOff>44968</xdr:rowOff>
    </xdr:from>
    <xdr:to>
      <xdr:col>45</xdr:col>
      <xdr:colOff>177347</xdr:colOff>
      <xdr:row>50</xdr:row>
      <xdr:rowOff>70627</xdr:rowOff>
    </xdr:to>
    <xdr:sp macro="" textlink="">
      <xdr:nvSpPr>
        <xdr:cNvPr id="49" name="テキスト ボックス 74"/>
        <xdr:cNvSpPr txBox="1"/>
      </xdr:nvSpPr>
      <xdr:spPr>
        <a:xfrm>
          <a:off x="14776517" y="10398643"/>
          <a:ext cx="802755" cy="235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xdr:colOff>
      <xdr:row>53</xdr:row>
      <xdr:rowOff>47625</xdr:rowOff>
    </xdr:from>
    <xdr:to>
      <xdr:col>43</xdr:col>
      <xdr:colOff>62496</xdr:colOff>
      <xdr:row>54</xdr:row>
      <xdr:rowOff>69447</xdr:rowOff>
    </xdr:to>
    <xdr:cxnSp macro="">
      <xdr:nvCxnSpPr>
        <xdr:cNvPr id="50" name="直線矢印コネクタ 49"/>
        <xdr:cNvCxnSpPr>
          <a:endCxn id="38" idx="3"/>
        </xdr:cNvCxnSpPr>
      </xdr:nvCxnSpPr>
      <xdr:spPr>
        <a:xfrm>
          <a:off x="13649325" y="11239500"/>
          <a:ext cx="1110246" cy="231372"/>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53</xdr:row>
      <xdr:rowOff>47625</xdr:rowOff>
    </xdr:from>
    <xdr:to>
      <xdr:col>43</xdr:col>
      <xdr:colOff>39617</xdr:colOff>
      <xdr:row>56</xdr:row>
      <xdr:rowOff>181571</xdr:rowOff>
    </xdr:to>
    <xdr:cxnSp macro="">
      <xdr:nvCxnSpPr>
        <xdr:cNvPr id="51" name="直線矢印コネクタ 50"/>
        <xdr:cNvCxnSpPr/>
      </xdr:nvCxnSpPr>
      <xdr:spPr>
        <a:xfrm>
          <a:off x="13649325" y="11239500"/>
          <a:ext cx="1087367" cy="76259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124800</xdr:colOff>
      <xdr:row>58</xdr:row>
      <xdr:rowOff>158402</xdr:rowOff>
    </xdr:from>
    <xdr:to>
      <xdr:col>44</xdr:col>
      <xdr:colOff>272335</xdr:colOff>
      <xdr:row>60</xdr:row>
      <xdr:rowOff>159566</xdr:rowOff>
    </xdr:to>
    <xdr:pic>
      <xdr:nvPicPr>
        <xdr:cNvPr id="52"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821875" y="12398027"/>
          <a:ext cx="499960" cy="420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53</xdr:row>
      <xdr:rowOff>95752</xdr:rowOff>
    </xdr:from>
    <xdr:to>
      <xdr:col>35</xdr:col>
      <xdr:colOff>163991</xdr:colOff>
      <xdr:row>55</xdr:row>
      <xdr:rowOff>165164</xdr:rowOff>
    </xdr:to>
    <xdr:pic>
      <xdr:nvPicPr>
        <xdr:cNvPr id="53"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416638" y="11287627"/>
          <a:ext cx="625028" cy="48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141924</xdr:colOff>
      <xdr:row>53</xdr:row>
      <xdr:rowOff>127413</xdr:rowOff>
    </xdr:from>
    <xdr:to>
      <xdr:col>32</xdr:col>
      <xdr:colOff>174624</xdr:colOff>
      <xdr:row>56</xdr:row>
      <xdr:rowOff>26644</xdr:rowOff>
    </xdr:to>
    <xdr:sp macro="" textlink="">
      <xdr:nvSpPr>
        <xdr:cNvPr id="54" name="四角形吹き出し 53"/>
        <xdr:cNvSpPr/>
      </xdr:nvSpPr>
      <xdr:spPr>
        <a:xfrm>
          <a:off x="9552624" y="1131928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44</xdr:col>
      <xdr:colOff>201099</xdr:colOff>
      <xdr:row>59</xdr:row>
      <xdr:rowOff>9789</xdr:rowOff>
    </xdr:from>
    <xdr:to>
      <xdr:col>48</xdr:col>
      <xdr:colOff>84114</xdr:colOff>
      <xdr:row>60</xdr:row>
      <xdr:rowOff>83684</xdr:rowOff>
    </xdr:to>
    <xdr:sp macro="" textlink="">
      <xdr:nvSpPr>
        <xdr:cNvPr id="55" name="正方形/長方形 54"/>
        <xdr:cNvSpPr/>
      </xdr:nvSpPr>
      <xdr:spPr>
        <a:xfrm>
          <a:off x="15250599" y="12458964"/>
          <a:ext cx="1216515" cy="28344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43</xdr:col>
      <xdr:colOff>101698</xdr:colOff>
      <xdr:row>58</xdr:row>
      <xdr:rowOff>9241</xdr:rowOff>
    </xdr:from>
    <xdr:to>
      <xdr:col>46</xdr:col>
      <xdr:colOff>81452</xdr:colOff>
      <xdr:row>59</xdr:row>
      <xdr:rowOff>24107</xdr:rowOff>
    </xdr:to>
    <xdr:sp macro="" textlink="">
      <xdr:nvSpPr>
        <xdr:cNvPr id="56" name="テキスト ボックス 116"/>
        <xdr:cNvSpPr txBox="1"/>
      </xdr:nvSpPr>
      <xdr:spPr>
        <a:xfrm>
          <a:off x="14798773" y="12248866"/>
          <a:ext cx="1037029" cy="224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180588</xdr:colOff>
      <xdr:row>57</xdr:row>
      <xdr:rowOff>175513</xdr:rowOff>
    </xdr:from>
    <xdr:to>
      <xdr:col>43</xdr:col>
      <xdr:colOff>233508</xdr:colOff>
      <xdr:row>59</xdr:row>
      <xdr:rowOff>122459</xdr:rowOff>
    </xdr:to>
    <xdr:sp macro="" textlink="">
      <xdr:nvSpPr>
        <xdr:cNvPr id="57" name="稲妻 56"/>
        <xdr:cNvSpPr/>
      </xdr:nvSpPr>
      <xdr:spPr>
        <a:xfrm>
          <a:off x="14525238" y="12205588"/>
          <a:ext cx="405345" cy="366046"/>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154218</xdr:colOff>
      <xdr:row>54</xdr:row>
      <xdr:rowOff>167061</xdr:rowOff>
    </xdr:from>
    <xdr:to>
      <xdr:col>38</xdr:col>
      <xdr:colOff>45543</xdr:colOff>
      <xdr:row>54</xdr:row>
      <xdr:rowOff>167062</xdr:rowOff>
    </xdr:to>
    <xdr:cxnSp macro="">
      <xdr:nvCxnSpPr>
        <xdr:cNvPr id="58" name="直線矢印コネクタ 57"/>
        <xdr:cNvCxnSpPr/>
      </xdr:nvCxnSpPr>
      <xdr:spPr>
        <a:xfrm flipV="1">
          <a:off x="12031893" y="11568486"/>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55</xdr:row>
      <xdr:rowOff>0</xdr:rowOff>
    </xdr:from>
    <xdr:to>
      <xdr:col>43</xdr:col>
      <xdr:colOff>124800</xdr:colOff>
      <xdr:row>59</xdr:row>
      <xdr:rowOff>158984</xdr:rowOff>
    </xdr:to>
    <xdr:cxnSp macro="">
      <xdr:nvCxnSpPr>
        <xdr:cNvPr id="59" name="直線矢印コネクタ 58"/>
        <xdr:cNvCxnSpPr>
          <a:endCxn id="52" idx="1"/>
        </xdr:cNvCxnSpPr>
      </xdr:nvCxnSpPr>
      <xdr:spPr>
        <a:xfrm>
          <a:off x="13639800" y="11610975"/>
          <a:ext cx="1182075" cy="997184"/>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43995</xdr:colOff>
      <xdr:row>47</xdr:row>
      <xdr:rowOff>143520</xdr:rowOff>
    </xdr:from>
    <xdr:ext cx="1413150" cy="254044"/>
    <xdr:sp macro="" textlink="">
      <xdr:nvSpPr>
        <xdr:cNvPr id="60" name="正方形/長方形 59"/>
        <xdr:cNvSpPr/>
      </xdr:nvSpPr>
      <xdr:spPr>
        <a:xfrm>
          <a:off x="9454695" y="10078095"/>
          <a:ext cx="1413150"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27</xdr:col>
      <xdr:colOff>230222</xdr:colOff>
      <xdr:row>63</xdr:row>
      <xdr:rowOff>53980</xdr:rowOff>
    </xdr:from>
    <xdr:to>
      <xdr:col>48</xdr:col>
      <xdr:colOff>169472</xdr:colOff>
      <xdr:row>77</xdr:row>
      <xdr:rowOff>4156</xdr:rowOff>
    </xdr:to>
    <xdr:sp macro="" textlink="">
      <xdr:nvSpPr>
        <xdr:cNvPr id="61" name="角丸四角形 60"/>
        <xdr:cNvSpPr/>
      </xdr:nvSpPr>
      <xdr:spPr>
        <a:xfrm>
          <a:off x="9288497" y="13341355"/>
          <a:ext cx="7263975" cy="2883876"/>
        </a:xfrm>
        <a:prstGeom prst="roundRect">
          <a:avLst>
            <a:gd name="adj" fmla="val 5745"/>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oneCellAnchor>
    <xdr:from>
      <xdr:col>28</xdr:col>
      <xdr:colOff>43995</xdr:colOff>
      <xdr:row>63</xdr:row>
      <xdr:rowOff>84191</xdr:rowOff>
    </xdr:from>
    <xdr:ext cx="1518557" cy="254044"/>
    <xdr:sp macro="" textlink="">
      <xdr:nvSpPr>
        <xdr:cNvPr id="62" name="正方形/長方形 61"/>
        <xdr:cNvSpPr/>
      </xdr:nvSpPr>
      <xdr:spPr>
        <a:xfrm>
          <a:off x="9454695" y="13371566"/>
          <a:ext cx="1518557" cy="254044"/>
        </a:xfrm>
        <a:prstGeom prst="rect">
          <a:avLst/>
        </a:prstGeom>
      </xdr:spPr>
      <xdr:txBody>
        <a:bodyPr wrap="square" lIns="0" tIns="0" rIns="0" bIns="0" anchor="ctr" anchorCtr="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latin typeface="Meiryo UI" panose="020B0604030504040204" pitchFamily="50" charset="-128"/>
              <a:ea typeface="Meiryo UI" panose="020B0604030504040204" pitchFamily="50" charset="-128"/>
              <a:cs typeface="Meiryo UI" panose="020B0604030504040204" pitchFamily="50" charset="-128"/>
            </a:rPr>
            <a:t>＜ご利用イメージ＞</a:t>
          </a:r>
        </a:p>
      </xdr:txBody>
    </xdr:sp>
    <xdr:clientData/>
  </xdr:oneCellAnchor>
  <xdr:twoCellAnchor>
    <xdr:from>
      <xdr:col>37</xdr:col>
      <xdr:colOff>131811</xdr:colOff>
      <xdr:row>64</xdr:row>
      <xdr:rowOff>130787</xdr:rowOff>
    </xdr:from>
    <xdr:to>
      <xdr:col>47</xdr:col>
      <xdr:colOff>249561</xdr:colOff>
      <xdr:row>76</xdr:row>
      <xdr:rowOff>136187</xdr:rowOff>
    </xdr:to>
    <xdr:sp macro="" textlink="">
      <xdr:nvSpPr>
        <xdr:cNvPr id="63" name="正方形/長方形 62"/>
        <xdr:cNvSpPr/>
      </xdr:nvSpPr>
      <xdr:spPr>
        <a:xfrm>
          <a:off x="12714336" y="13627712"/>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88468</xdr:colOff>
      <xdr:row>66</xdr:row>
      <xdr:rowOff>24215</xdr:rowOff>
    </xdr:from>
    <xdr:to>
      <xdr:col>43</xdr:col>
      <xdr:colOff>248702</xdr:colOff>
      <xdr:row>67</xdr:row>
      <xdr:rowOff>126218</xdr:rowOff>
    </xdr:to>
    <xdr:pic>
      <xdr:nvPicPr>
        <xdr:cNvPr id="64" name="Picture 2"/>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33118" y="13940240"/>
          <a:ext cx="512659" cy="3115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164482</xdr:colOff>
      <xdr:row>69</xdr:row>
      <xdr:rowOff>30442</xdr:rowOff>
    </xdr:from>
    <xdr:to>
      <xdr:col>43</xdr:col>
      <xdr:colOff>166379</xdr:colOff>
      <xdr:row>70</xdr:row>
      <xdr:rowOff>155618</xdr:rowOff>
    </xdr:to>
    <xdr:pic>
      <xdr:nvPicPr>
        <xdr:cNvPr id="65" name="Picture 5"/>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509132" y="14575117"/>
          <a:ext cx="354322" cy="33472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42</xdr:col>
      <xdr:colOff>280667</xdr:colOff>
      <xdr:row>71</xdr:row>
      <xdr:rowOff>178097</xdr:rowOff>
    </xdr:from>
    <xdr:to>
      <xdr:col>43</xdr:col>
      <xdr:colOff>154932</xdr:colOff>
      <xdr:row>73</xdr:row>
      <xdr:rowOff>46563</xdr:rowOff>
    </xdr:to>
    <xdr:pic>
      <xdr:nvPicPr>
        <xdr:cNvPr id="66"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625317" y="15141872"/>
          <a:ext cx="226690" cy="28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66</xdr:row>
      <xdr:rowOff>55670</xdr:rowOff>
    </xdr:from>
    <xdr:to>
      <xdr:col>35</xdr:col>
      <xdr:colOff>109962</xdr:colOff>
      <xdr:row>67</xdr:row>
      <xdr:rowOff>180277</xdr:rowOff>
    </xdr:to>
    <xdr:pic>
      <xdr:nvPicPr>
        <xdr:cNvPr id="67"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3971695"/>
          <a:ext cx="570999" cy="334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219075</xdr:colOff>
      <xdr:row>66</xdr:row>
      <xdr:rowOff>179992</xdr:rowOff>
    </xdr:from>
    <xdr:to>
      <xdr:col>42</xdr:col>
      <xdr:colOff>88468</xdr:colOff>
      <xdr:row>67</xdr:row>
      <xdr:rowOff>133350</xdr:rowOff>
    </xdr:to>
    <xdr:cxnSp macro="">
      <xdr:nvCxnSpPr>
        <xdr:cNvPr id="68" name="直線矢印コネクタ 67"/>
        <xdr:cNvCxnSpPr>
          <a:endCxn id="64" idx="1"/>
        </xdr:cNvCxnSpPr>
      </xdr:nvCxnSpPr>
      <xdr:spPr>
        <a:xfrm flipV="1">
          <a:off x="13506450" y="14096017"/>
          <a:ext cx="926668" cy="162908"/>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202630</xdr:colOff>
      <xdr:row>67</xdr:row>
      <xdr:rowOff>195932</xdr:rowOff>
    </xdr:from>
    <xdr:to>
      <xdr:col>43</xdr:col>
      <xdr:colOff>2642</xdr:colOff>
      <xdr:row>69</xdr:row>
      <xdr:rowOff>150206</xdr:rowOff>
    </xdr:to>
    <xdr:sp macro="" textlink="">
      <xdr:nvSpPr>
        <xdr:cNvPr id="69" name="稲妻 68"/>
        <xdr:cNvSpPr/>
      </xdr:nvSpPr>
      <xdr:spPr>
        <a:xfrm>
          <a:off x="14194855" y="14321507"/>
          <a:ext cx="504862" cy="373374"/>
        </a:xfrm>
        <a:prstGeom prst="lightningBolt">
          <a:avLst/>
        </a:prstGeom>
        <a:solidFill>
          <a:schemeClr val="accent6">
            <a:lumMod val="75000"/>
          </a:schemeClr>
        </a:solidFill>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141924</xdr:colOff>
      <xdr:row>66</xdr:row>
      <xdr:rowOff>12301</xdr:rowOff>
    </xdr:from>
    <xdr:to>
      <xdr:col>32</xdr:col>
      <xdr:colOff>174624</xdr:colOff>
      <xdr:row>67</xdr:row>
      <xdr:rowOff>151418</xdr:rowOff>
    </xdr:to>
    <xdr:sp macro="" textlink="">
      <xdr:nvSpPr>
        <xdr:cNvPr id="70" name="四角形吹き出し 69"/>
        <xdr:cNvSpPr/>
      </xdr:nvSpPr>
      <xdr:spPr>
        <a:xfrm>
          <a:off x="9552624" y="13928326"/>
          <a:ext cx="1442400" cy="348667"/>
        </a:xfrm>
        <a:prstGeom prst="wedgeRectCallout">
          <a:avLst>
            <a:gd name="adj1" fmla="val 58681"/>
            <a:gd name="adj2" fmla="val -12301"/>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番号①へ発信</a:t>
          </a:r>
        </a:p>
      </xdr:txBody>
    </xdr:sp>
    <xdr:clientData/>
  </xdr:twoCellAnchor>
  <xdr:twoCellAnchor>
    <xdr:from>
      <xdr:col>43</xdr:col>
      <xdr:colOff>242420</xdr:colOff>
      <xdr:row>71</xdr:row>
      <xdr:rowOff>119002</xdr:rowOff>
    </xdr:from>
    <xdr:to>
      <xdr:col>47</xdr:col>
      <xdr:colOff>270136</xdr:colOff>
      <xdr:row>73</xdr:row>
      <xdr:rowOff>195426</xdr:rowOff>
    </xdr:to>
    <xdr:sp macro="" textlink="">
      <xdr:nvSpPr>
        <xdr:cNvPr id="71" name="テキスト ボックス 70"/>
        <xdr:cNvSpPr txBox="1"/>
      </xdr:nvSpPr>
      <xdr:spPr>
        <a:xfrm>
          <a:off x="14939495" y="15082777"/>
          <a:ext cx="1437416" cy="495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スマートフォン</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101856</xdr:colOff>
      <xdr:row>67</xdr:row>
      <xdr:rowOff>195932</xdr:rowOff>
    </xdr:from>
    <xdr:to>
      <xdr:col>44</xdr:col>
      <xdr:colOff>249457</xdr:colOff>
      <xdr:row>69</xdr:row>
      <xdr:rowOff>14306</xdr:rowOff>
    </xdr:to>
    <xdr:sp macro="" textlink="">
      <xdr:nvSpPr>
        <xdr:cNvPr id="72" name="テキスト ボックス 72"/>
        <xdr:cNvSpPr txBox="1"/>
      </xdr:nvSpPr>
      <xdr:spPr>
        <a:xfrm>
          <a:off x="14446506" y="14321507"/>
          <a:ext cx="852451" cy="237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chemeClr val="accent6">
                  <a:lumMod val="75000"/>
                </a:schemeClr>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174620</xdr:colOff>
      <xdr:row>70</xdr:row>
      <xdr:rowOff>155618</xdr:rowOff>
    </xdr:from>
    <xdr:to>
      <xdr:col>45</xdr:col>
      <xdr:colOff>40553</xdr:colOff>
      <xdr:row>71</xdr:row>
      <xdr:rowOff>178097</xdr:rowOff>
    </xdr:to>
    <xdr:sp macro="" textlink="">
      <xdr:nvSpPr>
        <xdr:cNvPr id="73" name="テキスト ボックス 73"/>
        <xdr:cNvSpPr txBox="1"/>
      </xdr:nvSpPr>
      <xdr:spPr>
        <a:xfrm>
          <a:off x="14519270" y="14909843"/>
          <a:ext cx="923208" cy="232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42</xdr:col>
      <xdr:colOff>174619</xdr:colOff>
      <xdr:row>64</xdr:row>
      <xdr:rowOff>172814</xdr:rowOff>
    </xdr:from>
    <xdr:to>
      <xdr:col>45</xdr:col>
      <xdr:colOff>40552</xdr:colOff>
      <xdr:row>65</xdr:row>
      <xdr:rowOff>197986</xdr:rowOff>
    </xdr:to>
    <xdr:sp macro="" textlink="">
      <xdr:nvSpPr>
        <xdr:cNvPr id="74" name="テキスト ボックス 74"/>
        <xdr:cNvSpPr txBox="1"/>
      </xdr:nvSpPr>
      <xdr:spPr>
        <a:xfrm>
          <a:off x="14519269" y="13669739"/>
          <a:ext cx="923208" cy="234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39</xdr:col>
      <xdr:colOff>238125</xdr:colOff>
      <xdr:row>67</xdr:row>
      <xdr:rowOff>133350</xdr:rowOff>
    </xdr:from>
    <xdr:to>
      <xdr:col>42</xdr:col>
      <xdr:colOff>176032</xdr:colOff>
      <xdr:row>72</xdr:row>
      <xdr:rowOff>69427</xdr:rowOff>
    </xdr:to>
    <xdr:cxnSp macro="">
      <xdr:nvCxnSpPr>
        <xdr:cNvPr id="75" name="直線矢印コネクタ 74"/>
        <xdr:cNvCxnSpPr/>
      </xdr:nvCxnSpPr>
      <xdr:spPr>
        <a:xfrm>
          <a:off x="13525500" y="14258925"/>
          <a:ext cx="995182" cy="98382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69</xdr:row>
      <xdr:rowOff>47625</xdr:rowOff>
    </xdr:from>
    <xdr:to>
      <xdr:col>42</xdr:col>
      <xdr:colOff>115709</xdr:colOff>
      <xdr:row>69</xdr:row>
      <xdr:rowOff>131021</xdr:rowOff>
    </xdr:to>
    <xdr:cxnSp macro="">
      <xdr:nvCxnSpPr>
        <xdr:cNvPr id="76" name="直線矢印コネクタ 75"/>
        <xdr:cNvCxnSpPr/>
      </xdr:nvCxnSpPr>
      <xdr:spPr>
        <a:xfrm>
          <a:off x="13649325" y="14592300"/>
          <a:ext cx="811034" cy="83396"/>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220746</xdr:colOff>
      <xdr:row>74</xdr:row>
      <xdr:rowOff>78018</xdr:rowOff>
    </xdr:from>
    <xdr:to>
      <xdr:col>44</xdr:col>
      <xdr:colOff>109339</xdr:colOff>
      <xdr:row>76</xdr:row>
      <xdr:rowOff>78315</xdr:rowOff>
    </xdr:to>
    <xdr:pic>
      <xdr:nvPicPr>
        <xdr:cNvPr id="77"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565396" y="15670443"/>
          <a:ext cx="593443" cy="41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243813</xdr:colOff>
      <xdr:row>69</xdr:row>
      <xdr:rowOff>143008</xdr:rowOff>
    </xdr:from>
    <xdr:to>
      <xdr:col>35</xdr:col>
      <xdr:colOff>191708</xdr:colOff>
      <xdr:row>72</xdr:row>
      <xdr:rowOff>1862</xdr:rowOff>
    </xdr:to>
    <xdr:pic>
      <xdr:nvPicPr>
        <xdr:cNvPr id="78"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416638" y="14687683"/>
          <a:ext cx="652745" cy="487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47906</xdr:colOff>
      <xdr:row>74</xdr:row>
      <xdr:rowOff>133394</xdr:rowOff>
    </xdr:from>
    <xdr:to>
      <xdr:col>45</xdr:col>
      <xdr:colOff>267644</xdr:colOff>
      <xdr:row>76</xdr:row>
      <xdr:rowOff>6009</xdr:rowOff>
    </xdr:to>
    <xdr:sp macro="" textlink="">
      <xdr:nvSpPr>
        <xdr:cNvPr id="79" name="正方形/長方形 78"/>
        <xdr:cNvSpPr/>
      </xdr:nvSpPr>
      <xdr:spPr>
        <a:xfrm>
          <a:off x="15097406" y="15725819"/>
          <a:ext cx="572163" cy="291715"/>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a:t>FAX</a:t>
          </a:r>
          <a:endParaRPr lang="ja-JP" altLang="en-US" sz="1050"/>
        </a:p>
      </xdr:txBody>
    </xdr:sp>
    <xdr:clientData/>
  </xdr:twoCellAnchor>
  <xdr:twoCellAnchor>
    <xdr:from>
      <xdr:col>42</xdr:col>
      <xdr:colOff>196118</xdr:colOff>
      <xdr:row>73</xdr:row>
      <xdr:rowOff>133279</xdr:rowOff>
    </xdr:from>
    <xdr:to>
      <xdr:col>45</xdr:col>
      <xdr:colOff>238589</xdr:colOff>
      <xdr:row>74</xdr:row>
      <xdr:rowOff>147682</xdr:rowOff>
    </xdr:to>
    <xdr:sp macro="" textlink="">
      <xdr:nvSpPr>
        <xdr:cNvPr id="80" name="テキスト ボックス 116"/>
        <xdr:cNvSpPr txBox="1"/>
      </xdr:nvSpPr>
      <xdr:spPr>
        <a:xfrm>
          <a:off x="14540768" y="15516154"/>
          <a:ext cx="1099746" cy="22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en-US" altLang="ja-JP"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200" b="1">
              <a:solidFill>
                <a:srgbClr val="00B050"/>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41</xdr:col>
      <xdr:colOff>275857</xdr:colOff>
      <xdr:row>73</xdr:row>
      <xdr:rowOff>95522</xdr:rowOff>
    </xdr:from>
    <xdr:to>
      <xdr:col>43</xdr:col>
      <xdr:colOff>64487</xdr:colOff>
      <xdr:row>75</xdr:row>
      <xdr:rowOff>41719</xdr:rowOff>
    </xdr:to>
    <xdr:sp macro="" textlink="">
      <xdr:nvSpPr>
        <xdr:cNvPr id="81" name="稲妻 80"/>
        <xdr:cNvSpPr/>
      </xdr:nvSpPr>
      <xdr:spPr>
        <a:xfrm>
          <a:off x="14268082" y="15478397"/>
          <a:ext cx="493480" cy="365297"/>
        </a:xfrm>
        <a:prstGeom prst="lightningBolt">
          <a:avLst/>
        </a:prstGeom>
        <a:solidFill>
          <a:srgbClr val="00B050"/>
        </a:solidFill>
        <a:ln>
          <a:solidFill>
            <a:srgbClr val="00B05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38100</xdr:colOff>
      <xdr:row>70</xdr:row>
      <xdr:rowOff>171450</xdr:rowOff>
    </xdr:from>
    <xdr:to>
      <xdr:col>42</xdr:col>
      <xdr:colOff>220746</xdr:colOff>
      <xdr:row>75</xdr:row>
      <xdr:rowOff>78167</xdr:rowOff>
    </xdr:to>
    <xdr:cxnSp macro="">
      <xdr:nvCxnSpPr>
        <xdr:cNvPr id="82" name="直線矢印コネクタ 81"/>
        <xdr:cNvCxnSpPr>
          <a:endCxn id="77" idx="1"/>
        </xdr:cNvCxnSpPr>
      </xdr:nvCxnSpPr>
      <xdr:spPr>
        <a:xfrm>
          <a:off x="13677900" y="14925675"/>
          <a:ext cx="887496" cy="954467"/>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68</xdr:row>
      <xdr:rowOff>32755</xdr:rowOff>
    </xdr:from>
    <xdr:to>
      <xdr:col>35</xdr:col>
      <xdr:colOff>119487</xdr:colOff>
      <xdr:row>69</xdr:row>
      <xdr:rowOff>157361</xdr:rowOff>
    </xdr:to>
    <xdr:pic>
      <xdr:nvPicPr>
        <xdr:cNvPr id="83"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4367880"/>
          <a:ext cx="580524" cy="33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141924</xdr:colOff>
      <xdr:row>68</xdr:row>
      <xdr:rowOff>2823</xdr:rowOff>
    </xdr:from>
    <xdr:to>
      <xdr:col>32</xdr:col>
      <xdr:colOff>174624</xdr:colOff>
      <xdr:row>69</xdr:row>
      <xdr:rowOff>141939</xdr:rowOff>
    </xdr:to>
    <xdr:sp macro="" textlink="">
      <xdr:nvSpPr>
        <xdr:cNvPr id="84" name="四角形吹き出し 83"/>
        <xdr:cNvSpPr/>
      </xdr:nvSpPr>
      <xdr:spPr>
        <a:xfrm>
          <a:off x="9552624" y="14337948"/>
          <a:ext cx="1442400" cy="348666"/>
        </a:xfrm>
        <a:prstGeom prst="wedgeRectCallout">
          <a:avLst>
            <a:gd name="adj1" fmla="val 65657"/>
            <a:gd name="adj2" fmla="val 13783"/>
          </a:avLst>
        </a:prstGeom>
      </xdr:spPr>
      <xdr:style>
        <a:lnRef idx="1">
          <a:schemeClr val="accent6"/>
        </a:lnRef>
        <a:fillRef idx="2">
          <a:schemeClr val="accent6"/>
        </a:fillRef>
        <a:effectRef idx="1">
          <a:schemeClr val="accent6"/>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a:t>
          </a:r>
          <a:r>
            <a:rPr lang="ja-JP" altLang="en-US" sz="1050">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42</xdr:col>
      <xdr:colOff>96492</xdr:colOff>
      <xdr:row>33</xdr:row>
      <xdr:rowOff>133602</xdr:rowOff>
    </xdr:from>
    <xdr:to>
      <xdr:col>43</xdr:col>
      <xdr:colOff>142830</xdr:colOff>
      <xdr:row>35</xdr:row>
      <xdr:rowOff>88387</xdr:rowOff>
    </xdr:to>
    <xdr:sp macro="" textlink="">
      <xdr:nvSpPr>
        <xdr:cNvPr id="85" name="稲妻 84"/>
        <xdr:cNvSpPr/>
      </xdr:nvSpPr>
      <xdr:spPr>
        <a:xfrm>
          <a:off x="14441142" y="7134477"/>
          <a:ext cx="398763"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62474</xdr:colOff>
      <xdr:row>38</xdr:row>
      <xdr:rowOff>87766</xdr:rowOff>
    </xdr:from>
    <xdr:to>
      <xdr:col>43</xdr:col>
      <xdr:colOff>127862</xdr:colOff>
      <xdr:row>40</xdr:row>
      <xdr:rowOff>42550</xdr:rowOff>
    </xdr:to>
    <xdr:sp macro="" textlink="">
      <xdr:nvSpPr>
        <xdr:cNvPr id="86" name="稲妻 85"/>
        <xdr:cNvSpPr/>
      </xdr:nvSpPr>
      <xdr:spPr>
        <a:xfrm>
          <a:off x="14407124" y="8136391"/>
          <a:ext cx="417813" cy="373884"/>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101935</xdr:colOff>
      <xdr:row>41</xdr:row>
      <xdr:rowOff>129386</xdr:rowOff>
    </xdr:from>
    <xdr:to>
      <xdr:col>43</xdr:col>
      <xdr:colOff>157798</xdr:colOff>
      <xdr:row>43</xdr:row>
      <xdr:rowOff>84171</xdr:rowOff>
    </xdr:to>
    <xdr:sp macro="" textlink="">
      <xdr:nvSpPr>
        <xdr:cNvPr id="87" name="稲妻 86"/>
        <xdr:cNvSpPr/>
      </xdr:nvSpPr>
      <xdr:spPr>
        <a:xfrm>
          <a:off x="14446585" y="8806661"/>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103296</xdr:colOff>
      <xdr:row>49</xdr:row>
      <xdr:rowOff>89793</xdr:rowOff>
    </xdr:from>
    <xdr:to>
      <xdr:col>43</xdr:col>
      <xdr:colOff>159159</xdr:colOff>
      <xdr:row>51</xdr:row>
      <xdr:rowOff>44578</xdr:rowOff>
    </xdr:to>
    <xdr:sp macro="" textlink="">
      <xdr:nvSpPr>
        <xdr:cNvPr id="88" name="稲妻 87"/>
        <xdr:cNvSpPr/>
      </xdr:nvSpPr>
      <xdr:spPr>
        <a:xfrm>
          <a:off x="14447946" y="10443468"/>
          <a:ext cx="408288"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119625</xdr:colOff>
      <xdr:row>52</xdr:row>
      <xdr:rowOff>122611</xdr:rowOff>
    </xdr:from>
    <xdr:to>
      <xdr:col>43</xdr:col>
      <xdr:colOff>182612</xdr:colOff>
      <xdr:row>54</xdr:row>
      <xdr:rowOff>77396</xdr:rowOff>
    </xdr:to>
    <xdr:sp macro="" textlink="">
      <xdr:nvSpPr>
        <xdr:cNvPr id="89" name="稲妻 88"/>
        <xdr:cNvSpPr/>
      </xdr:nvSpPr>
      <xdr:spPr>
        <a:xfrm>
          <a:off x="14464275" y="11104936"/>
          <a:ext cx="415412" cy="37388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172692</xdr:colOff>
      <xdr:row>55</xdr:row>
      <xdr:rowOff>68983</xdr:rowOff>
    </xdr:from>
    <xdr:to>
      <xdr:col>43</xdr:col>
      <xdr:colOff>216629</xdr:colOff>
      <xdr:row>57</xdr:row>
      <xdr:rowOff>32572</xdr:rowOff>
    </xdr:to>
    <xdr:sp macro="" textlink="">
      <xdr:nvSpPr>
        <xdr:cNvPr id="90" name="稲妻 89"/>
        <xdr:cNvSpPr/>
      </xdr:nvSpPr>
      <xdr:spPr>
        <a:xfrm>
          <a:off x="14517342" y="11679958"/>
          <a:ext cx="396362" cy="382689"/>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41</xdr:col>
      <xdr:colOff>236779</xdr:colOff>
      <xdr:row>65</xdr:row>
      <xdr:rowOff>25119</xdr:rowOff>
    </xdr:from>
    <xdr:to>
      <xdr:col>43</xdr:col>
      <xdr:colOff>10841</xdr:colOff>
      <xdr:row>66</xdr:row>
      <xdr:rowOff>157704</xdr:rowOff>
    </xdr:to>
    <xdr:sp macro="" textlink="">
      <xdr:nvSpPr>
        <xdr:cNvPr id="91" name="稲妻 90"/>
        <xdr:cNvSpPr/>
      </xdr:nvSpPr>
      <xdr:spPr>
        <a:xfrm>
          <a:off x="14229004" y="13731594"/>
          <a:ext cx="478912" cy="342135"/>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42</xdr:col>
      <xdr:colOff>28136</xdr:colOff>
      <xdr:row>70</xdr:row>
      <xdr:rowOff>133762</xdr:rowOff>
    </xdr:from>
    <xdr:to>
      <xdr:col>43</xdr:col>
      <xdr:colOff>81598</xdr:colOff>
      <xdr:row>72</xdr:row>
      <xdr:rowOff>88548</xdr:rowOff>
    </xdr:to>
    <xdr:sp macro="" textlink="">
      <xdr:nvSpPr>
        <xdr:cNvPr id="92" name="稲妻 91"/>
        <xdr:cNvSpPr/>
      </xdr:nvSpPr>
      <xdr:spPr>
        <a:xfrm>
          <a:off x="14372786" y="14887987"/>
          <a:ext cx="405887" cy="373886"/>
        </a:xfrm>
        <a:prstGeom prst="lightningBolt">
          <a:avLst/>
        </a:prstGeom>
        <a:solidFill>
          <a:schemeClr val="tx2"/>
        </a:solidFill>
        <a:ln>
          <a:solidFill>
            <a:srgbClr val="0000FF"/>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kumimoji="0" lang="ja-JP" altLang="en-US" sz="1000" kern="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37</xdr:col>
      <xdr:colOff>131811</xdr:colOff>
      <xdr:row>33</xdr:row>
      <xdr:rowOff>60763</xdr:rowOff>
    </xdr:from>
    <xdr:to>
      <xdr:col>47</xdr:col>
      <xdr:colOff>249561</xdr:colOff>
      <xdr:row>45</xdr:row>
      <xdr:rowOff>66163</xdr:rowOff>
    </xdr:to>
    <xdr:sp macro="" textlink="">
      <xdr:nvSpPr>
        <xdr:cNvPr id="93" name="正方形/長方形 92"/>
        <xdr:cNvSpPr/>
      </xdr:nvSpPr>
      <xdr:spPr>
        <a:xfrm>
          <a:off x="12714336" y="7061638"/>
          <a:ext cx="3642000" cy="2520000"/>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お客様オフィス</a:t>
          </a:r>
        </a:p>
      </xdr:txBody>
    </xdr:sp>
    <xdr:clientData/>
  </xdr:twoCellAnchor>
  <xdr:twoCellAnchor>
    <xdr:from>
      <xdr:col>42</xdr:col>
      <xdr:colOff>153997</xdr:colOff>
      <xdr:row>34</xdr:row>
      <xdr:rowOff>152274</xdr:rowOff>
    </xdr:from>
    <xdr:to>
      <xdr:col>44</xdr:col>
      <xdr:colOff>96238</xdr:colOff>
      <xdr:row>36</xdr:row>
      <xdr:rowOff>155226</xdr:rowOff>
    </xdr:to>
    <xdr:pic>
      <xdr:nvPicPr>
        <xdr:cNvPr id="94" name="Picture 2"/>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498647" y="7362699"/>
          <a:ext cx="647091" cy="4220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11723</xdr:colOff>
      <xdr:row>39</xdr:row>
      <xdr:rowOff>88613</xdr:rowOff>
    </xdr:from>
    <xdr:to>
      <xdr:col>44</xdr:col>
      <xdr:colOff>49578</xdr:colOff>
      <xdr:row>41</xdr:row>
      <xdr:rowOff>111098</xdr:rowOff>
    </xdr:to>
    <xdr:pic>
      <xdr:nvPicPr>
        <xdr:cNvPr id="95" name="Picture 5"/>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ackgroundRemoval t="0" b="99048" l="0" r="89706"/>
                  </a14:imgEffect>
                </a14:imgLayer>
              </a14:imgProps>
            </a:ext>
            <a:ext uri="{28A0092B-C50C-407E-A947-70E740481C1C}">
              <a14:useLocalDpi xmlns:a14="http://schemas.microsoft.com/office/drawing/2010/main" val="0"/>
            </a:ext>
          </a:extLst>
        </a:blip>
        <a:srcRect/>
        <a:stretch>
          <a:fillRect/>
        </a:stretch>
      </xdr:blipFill>
      <xdr:spPr bwMode="auto">
        <a:xfrm flipH="1">
          <a:off x="14708798" y="8346788"/>
          <a:ext cx="390280" cy="4415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43</xdr:col>
      <xdr:colOff>81698</xdr:colOff>
      <xdr:row>42</xdr:row>
      <xdr:rowOff>155055</xdr:rowOff>
    </xdr:from>
    <xdr:to>
      <xdr:col>44</xdr:col>
      <xdr:colOff>3397</xdr:colOff>
      <xdr:row>44</xdr:row>
      <xdr:rowOff>128076</xdr:rowOff>
    </xdr:to>
    <xdr:pic>
      <xdr:nvPicPr>
        <xdr:cNvPr id="96"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778773" y="9041880"/>
          <a:ext cx="274124" cy="39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243813</xdr:colOff>
      <xdr:row>37</xdr:row>
      <xdr:rowOff>53891</xdr:rowOff>
    </xdr:from>
    <xdr:to>
      <xdr:col>35</xdr:col>
      <xdr:colOff>166761</xdr:colOff>
      <xdr:row>39</xdr:row>
      <xdr:rowOff>51335</xdr:rowOff>
    </xdr:to>
    <xdr:pic>
      <xdr:nvPicPr>
        <xdr:cNvPr id="97"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78929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50458</xdr:colOff>
      <xdr:row>36</xdr:row>
      <xdr:rowOff>114114</xdr:rowOff>
    </xdr:from>
    <xdr:to>
      <xdr:col>44</xdr:col>
      <xdr:colOff>212953</xdr:colOff>
      <xdr:row>38</xdr:row>
      <xdr:rowOff>83718</xdr:rowOff>
    </xdr:to>
    <xdr:sp macro="" textlink="">
      <xdr:nvSpPr>
        <xdr:cNvPr id="98" name="テキスト ボックス 7"/>
        <xdr:cNvSpPr txBox="1"/>
      </xdr:nvSpPr>
      <xdr:spPr>
        <a:xfrm rot="5400000">
          <a:off x="14810641" y="7680531"/>
          <a:ext cx="388704" cy="514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2000"/>
            <a:t>…</a:t>
          </a:r>
          <a:endParaRPr kumimoji="1" lang="ja-JP" altLang="en-US" sz="2000"/>
        </a:p>
      </xdr:txBody>
    </xdr:sp>
    <xdr:clientData/>
  </xdr:twoCellAnchor>
  <xdr:twoCellAnchor>
    <xdr:from>
      <xdr:col>40</xdr:col>
      <xdr:colOff>66675</xdr:colOff>
      <xdr:row>36</xdr:row>
      <xdr:rowOff>104776</xdr:rowOff>
    </xdr:from>
    <xdr:to>
      <xdr:col>42</xdr:col>
      <xdr:colOff>161925</xdr:colOff>
      <xdr:row>38</xdr:row>
      <xdr:rowOff>104775</xdr:rowOff>
    </xdr:to>
    <xdr:cxnSp macro="">
      <xdr:nvCxnSpPr>
        <xdr:cNvPr id="99" name="直線矢印コネクタ 98"/>
        <xdr:cNvCxnSpPr/>
      </xdr:nvCxnSpPr>
      <xdr:spPr>
        <a:xfrm flipV="1">
          <a:off x="13706475" y="7734301"/>
          <a:ext cx="800100" cy="419099"/>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95250</xdr:colOff>
      <xdr:row>38</xdr:row>
      <xdr:rowOff>114300</xdr:rowOff>
    </xdr:from>
    <xdr:to>
      <xdr:col>43</xdr:col>
      <xdr:colOff>7326</xdr:colOff>
      <xdr:row>43</xdr:row>
      <xdr:rowOff>100317</xdr:rowOff>
    </xdr:to>
    <xdr:cxnSp macro="">
      <xdr:nvCxnSpPr>
        <xdr:cNvPr id="100" name="直線矢印コネクタ 99"/>
        <xdr:cNvCxnSpPr/>
      </xdr:nvCxnSpPr>
      <xdr:spPr>
        <a:xfrm>
          <a:off x="13735050" y="8162925"/>
          <a:ext cx="969351" cy="1033767"/>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119465</xdr:colOff>
      <xdr:row>35</xdr:row>
      <xdr:rowOff>79822</xdr:rowOff>
    </xdr:from>
    <xdr:to>
      <xdr:col>47</xdr:col>
      <xdr:colOff>12814</xdr:colOff>
      <xdr:row>36</xdr:row>
      <xdr:rowOff>85726</xdr:rowOff>
    </xdr:to>
    <xdr:sp macro="" textlink="">
      <xdr:nvSpPr>
        <xdr:cNvPr id="101" name="テキスト ボックス 2070"/>
        <xdr:cNvSpPr txBox="1"/>
      </xdr:nvSpPr>
      <xdr:spPr>
        <a:xfrm>
          <a:off x="15168965" y="7499797"/>
          <a:ext cx="950624" cy="215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103391</xdr:colOff>
      <xdr:row>39</xdr:row>
      <xdr:rowOff>191131</xdr:rowOff>
    </xdr:from>
    <xdr:to>
      <xdr:col>48</xdr:col>
      <xdr:colOff>82465</xdr:colOff>
      <xdr:row>41</xdr:row>
      <xdr:rowOff>1</xdr:rowOff>
    </xdr:to>
    <xdr:sp macro="" textlink="">
      <xdr:nvSpPr>
        <xdr:cNvPr id="102" name="テキスト ボックス 69"/>
        <xdr:cNvSpPr txBox="1"/>
      </xdr:nvSpPr>
      <xdr:spPr>
        <a:xfrm>
          <a:off x="15152891" y="8449306"/>
          <a:ext cx="1312574" cy="227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43</xdr:col>
      <xdr:colOff>13801</xdr:colOff>
      <xdr:row>38</xdr:row>
      <xdr:rowOff>79912</xdr:rowOff>
    </xdr:from>
    <xdr:to>
      <xdr:col>45</xdr:col>
      <xdr:colOff>84509</xdr:colOff>
      <xdr:row>39</xdr:row>
      <xdr:rowOff>95842</xdr:rowOff>
    </xdr:to>
    <xdr:sp macro="" textlink="">
      <xdr:nvSpPr>
        <xdr:cNvPr id="103" name="テキスト ボックス 72"/>
        <xdr:cNvSpPr txBox="1"/>
      </xdr:nvSpPr>
      <xdr:spPr>
        <a:xfrm>
          <a:off x="14710876" y="8128537"/>
          <a:ext cx="775558" cy="225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19901</xdr:colOff>
      <xdr:row>41</xdr:row>
      <xdr:rowOff>131336</xdr:rowOff>
    </xdr:from>
    <xdr:to>
      <xdr:col>45</xdr:col>
      <xdr:colOff>100134</xdr:colOff>
      <xdr:row>42</xdr:row>
      <xdr:rowOff>155399</xdr:rowOff>
    </xdr:to>
    <xdr:sp macro="" textlink="">
      <xdr:nvSpPr>
        <xdr:cNvPr id="104" name="テキスト ボックス 73"/>
        <xdr:cNvSpPr txBox="1"/>
      </xdr:nvSpPr>
      <xdr:spPr>
        <a:xfrm>
          <a:off x="14716976" y="8808611"/>
          <a:ext cx="785083" cy="233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43</xdr:col>
      <xdr:colOff>42049</xdr:colOff>
      <xdr:row>33</xdr:row>
      <xdr:rowOff>105796</xdr:rowOff>
    </xdr:from>
    <xdr:to>
      <xdr:col>45</xdr:col>
      <xdr:colOff>122282</xdr:colOff>
      <xdr:row>34</xdr:row>
      <xdr:rowOff>129860</xdr:rowOff>
    </xdr:to>
    <xdr:sp macro="" textlink="">
      <xdr:nvSpPr>
        <xdr:cNvPr id="105" name="テキスト ボックス 74"/>
        <xdr:cNvSpPr txBox="1"/>
      </xdr:nvSpPr>
      <xdr:spPr>
        <a:xfrm>
          <a:off x="14739124" y="7106671"/>
          <a:ext cx="785083" cy="23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0000CC"/>
              </a:solidFill>
              <a:latin typeface="Meiryo UI" panose="020B0604030504040204" pitchFamily="50" charset="-128"/>
              <a:ea typeface="Meiryo UI" panose="020B0604030504040204" pitchFamily="50" charset="-128"/>
              <a:cs typeface="Meiryo UI" panose="020B0604030504040204" pitchFamily="50" charset="-128"/>
            </a:rPr>
            <a:t>着信</a:t>
          </a:r>
        </a:p>
      </xdr:txBody>
    </xdr:sp>
    <xdr:clientData/>
  </xdr:twoCellAnchor>
  <xdr:twoCellAnchor>
    <xdr:from>
      <xdr:col>40</xdr:col>
      <xdr:colOff>95250</xdr:colOff>
      <xdr:row>38</xdr:row>
      <xdr:rowOff>114300</xdr:rowOff>
    </xdr:from>
    <xdr:to>
      <xdr:col>43</xdr:col>
      <xdr:colOff>11723</xdr:colOff>
      <xdr:row>40</xdr:row>
      <xdr:rowOff>99856</xdr:rowOff>
    </xdr:to>
    <xdr:cxnSp macro="">
      <xdr:nvCxnSpPr>
        <xdr:cNvPr id="106" name="直線矢印コネクタ 105"/>
        <xdr:cNvCxnSpPr>
          <a:endCxn id="95" idx="3"/>
        </xdr:cNvCxnSpPr>
      </xdr:nvCxnSpPr>
      <xdr:spPr>
        <a:xfrm>
          <a:off x="13735050" y="8162925"/>
          <a:ext cx="973748" cy="404656"/>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36</xdr:row>
      <xdr:rowOff>67311</xdr:rowOff>
    </xdr:from>
    <xdr:to>
      <xdr:col>32</xdr:col>
      <xdr:colOff>174624</xdr:colOff>
      <xdr:row>38</xdr:row>
      <xdr:rowOff>158376</xdr:rowOff>
    </xdr:to>
    <xdr:sp macro="" textlink="">
      <xdr:nvSpPr>
        <xdr:cNvPr id="107" name="四角形吹き出し 106"/>
        <xdr:cNvSpPr/>
      </xdr:nvSpPr>
      <xdr:spPr>
        <a:xfrm>
          <a:off x="9552624" y="7696836"/>
          <a:ext cx="1442400" cy="510165"/>
        </a:xfrm>
        <a:prstGeom prst="wedgeRectCallout">
          <a:avLst>
            <a:gd name="adj1" fmla="val 60115"/>
            <a:gd name="adj2" fmla="val 16689"/>
          </a:avLst>
        </a:prstGeom>
      </xdr:spPr>
      <xdr:style>
        <a:lnRef idx="1">
          <a:schemeClr val="accent5"/>
        </a:lnRef>
        <a:fillRef idx="2">
          <a:schemeClr val="accent5"/>
        </a:fillRef>
        <a:effectRef idx="1">
          <a:schemeClr val="accent5"/>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番号①～⑥</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へ発信</a:t>
          </a:r>
        </a:p>
      </xdr:txBody>
    </xdr:sp>
    <xdr:clientData/>
  </xdr:twoCellAnchor>
  <xdr:twoCellAnchor>
    <xdr:from>
      <xdr:col>38</xdr:col>
      <xdr:colOff>93177</xdr:colOff>
      <xdr:row>37</xdr:row>
      <xdr:rowOff>69066</xdr:rowOff>
    </xdr:from>
    <xdr:to>
      <xdr:col>39</xdr:col>
      <xdr:colOff>274257</xdr:colOff>
      <xdr:row>42</xdr:row>
      <xdr:rowOff>28421</xdr:rowOff>
    </xdr:to>
    <xdr:pic>
      <xdr:nvPicPr>
        <xdr:cNvPr id="108"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28127" y="7908141"/>
          <a:ext cx="533505" cy="1007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231862</xdr:colOff>
      <xdr:row>41</xdr:row>
      <xdr:rowOff>142433</xdr:rowOff>
    </xdr:from>
    <xdr:to>
      <xdr:col>41</xdr:col>
      <xdr:colOff>42625</xdr:colOff>
      <xdr:row>45</xdr:row>
      <xdr:rowOff>44298</xdr:rowOff>
    </xdr:to>
    <xdr:sp macro="" textlink="">
      <xdr:nvSpPr>
        <xdr:cNvPr id="109" name="テキスト ボックス 108"/>
        <xdr:cNvSpPr txBox="1"/>
      </xdr:nvSpPr>
      <xdr:spPr>
        <a:xfrm>
          <a:off x="12461962" y="8819708"/>
          <a:ext cx="1572888" cy="740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71304</xdr:colOff>
      <xdr:row>52</xdr:row>
      <xdr:rowOff>114585</xdr:rowOff>
    </xdr:from>
    <xdr:to>
      <xdr:col>39</xdr:col>
      <xdr:colOff>274257</xdr:colOff>
      <xdr:row>57</xdr:row>
      <xdr:rowOff>80402</xdr:rowOff>
    </xdr:to>
    <xdr:pic>
      <xdr:nvPicPr>
        <xdr:cNvPr id="110"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06254" y="11096910"/>
          <a:ext cx="555378" cy="10135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36</xdr:col>
      <xdr:colOff>272146</xdr:colOff>
      <xdr:row>57</xdr:row>
      <xdr:rowOff>47385</xdr:rowOff>
    </xdr:from>
    <xdr:to>
      <xdr:col>41</xdr:col>
      <xdr:colOff>81103</xdr:colOff>
      <xdr:row>60</xdr:row>
      <xdr:rowOff>137649</xdr:rowOff>
    </xdr:to>
    <xdr:sp macro="" textlink="">
      <xdr:nvSpPr>
        <xdr:cNvPr id="111" name="テキスト ボックス 110"/>
        <xdr:cNvSpPr txBox="1"/>
      </xdr:nvSpPr>
      <xdr:spPr>
        <a:xfrm>
          <a:off x="12502246" y="120774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77654</xdr:colOff>
      <xdr:row>68</xdr:row>
      <xdr:rowOff>55994</xdr:rowOff>
    </xdr:from>
    <xdr:to>
      <xdr:col>39</xdr:col>
      <xdr:colOff>274257</xdr:colOff>
      <xdr:row>73</xdr:row>
      <xdr:rowOff>21812</xdr:rowOff>
    </xdr:to>
    <xdr:pic>
      <xdr:nvPicPr>
        <xdr:cNvPr id="112"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3012604" y="14391119"/>
          <a:ext cx="549028" cy="10135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44</xdr:col>
      <xdr:colOff>81256</xdr:colOff>
      <xdr:row>42</xdr:row>
      <xdr:rowOff>159135</xdr:rowOff>
    </xdr:from>
    <xdr:to>
      <xdr:col>48</xdr:col>
      <xdr:colOff>77976</xdr:colOff>
      <xdr:row>45</xdr:row>
      <xdr:rowOff>6245</xdr:rowOff>
    </xdr:to>
    <xdr:sp macro="" textlink="">
      <xdr:nvSpPr>
        <xdr:cNvPr id="113" name="テキスト ボックス 69"/>
        <xdr:cNvSpPr txBox="1"/>
      </xdr:nvSpPr>
      <xdr:spPr>
        <a:xfrm>
          <a:off x="15130756" y="9045960"/>
          <a:ext cx="1330220" cy="47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100" spc="-50" baseline="0">
              <a:latin typeface="Meiryo UI" panose="020B0604030504040204" pitchFamily="50" charset="-128"/>
              <a:ea typeface="Meiryo UI" panose="020B0604030504040204" pitchFamily="50" charset="-128"/>
              <a:cs typeface="Meiryo UI" panose="020B0604030504040204" pitchFamily="50" charset="-128"/>
            </a:rPr>
            <a:t>スマートフォン</a:t>
          </a:r>
        </a:p>
      </xdr:txBody>
    </xdr:sp>
    <xdr:clientData/>
  </xdr:twoCellAnchor>
  <xdr:twoCellAnchor editAs="oneCell">
    <xdr:from>
      <xdr:col>32</xdr:col>
      <xdr:colOff>30307</xdr:colOff>
      <xdr:row>107</xdr:row>
      <xdr:rowOff>57646</xdr:rowOff>
    </xdr:from>
    <xdr:to>
      <xdr:col>33</xdr:col>
      <xdr:colOff>190501</xdr:colOff>
      <xdr:row>109</xdr:row>
      <xdr:rowOff>40035</xdr:rowOff>
    </xdr:to>
    <xdr:pic>
      <xdr:nvPicPr>
        <xdr:cNvPr id="114" name="Picture 2"/>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0850707" y="22698571"/>
          <a:ext cx="5126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38100</xdr:colOff>
      <xdr:row>100</xdr:row>
      <xdr:rowOff>101600</xdr:rowOff>
    </xdr:from>
    <xdr:to>
      <xdr:col>5</xdr:col>
      <xdr:colOff>89879</xdr:colOff>
      <xdr:row>103</xdr:row>
      <xdr:rowOff>88268</xdr:rowOff>
    </xdr:to>
    <xdr:pic>
      <xdr:nvPicPr>
        <xdr:cNvPr id="115" name="Picture 2"/>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43000" y="21275675"/>
          <a:ext cx="328004" cy="6153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245446</xdr:colOff>
      <xdr:row>107</xdr:row>
      <xdr:rowOff>152400</xdr:rowOff>
    </xdr:from>
    <xdr:to>
      <xdr:col>34</xdr:col>
      <xdr:colOff>157955</xdr:colOff>
      <xdr:row>110</xdr:row>
      <xdr:rowOff>66675</xdr:rowOff>
    </xdr:to>
    <xdr:pic>
      <xdr:nvPicPr>
        <xdr:cNvPr id="116" name="図 115"/>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4182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4907</xdr:colOff>
      <xdr:row>107</xdr:row>
      <xdr:rowOff>57646</xdr:rowOff>
    </xdr:from>
    <xdr:to>
      <xdr:col>30</xdr:col>
      <xdr:colOff>190499</xdr:colOff>
      <xdr:row>109</xdr:row>
      <xdr:rowOff>40035</xdr:rowOff>
    </xdr:to>
    <xdr:pic>
      <xdr:nvPicPr>
        <xdr:cNvPr id="117"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97680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26</xdr:col>
      <xdr:colOff>17607</xdr:colOff>
      <xdr:row>107</xdr:row>
      <xdr:rowOff>57646</xdr:rowOff>
    </xdr:from>
    <xdr:to>
      <xdr:col>27</xdr:col>
      <xdr:colOff>193675</xdr:colOff>
      <xdr:row>109</xdr:row>
      <xdr:rowOff>40035</xdr:rowOff>
    </xdr:to>
    <xdr:pic>
      <xdr:nvPicPr>
        <xdr:cNvPr id="118"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723457" y="22698571"/>
          <a:ext cx="528493"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23</xdr:col>
      <xdr:colOff>30307</xdr:colOff>
      <xdr:row>107</xdr:row>
      <xdr:rowOff>57646</xdr:rowOff>
    </xdr:from>
    <xdr:to>
      <xdr:col>24</xdr:col>
      <xdr:colOff>190500</xdr:colOff>
      <xdr:row>109</xdr:row>
      <xdr:rowOff>40035</xdr:rowOff>
    </xdr:to>
    <xdr:pic>
      <xdr:nvPicPr>
        <xdr:cNvPr id="119" name="Picture 2"/>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678882" y="22698571"/>
          <a:ext cx="5126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20</xdr:col>
      <xdr:colOff>4907</xdr:colOff>
      <xdr:row>107</xdr:row>
      <xdr:rowOff>57646</xdr:rowOff>
    </xdr:from>
    <xdr:to>
      <xdr:col>21</xdr:col>
      <xdr:colOff>190501</xdr:colOff>
      <xdr:row>109</xdr:row>
      <xdr:rowOff>40035</xdr:rowOff>
    </xdr:to>
    <xdr:pic>
      <xdr:nvPicPr>
        <xdr:cNvPr id="120"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596207" y="22698571"/>
          <a:ext cx="538019"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4907</xdr:colOff>
      <xdr:row>107</xdr:row>
      <xdr:rowOff>57646</xdr:rowOff>
    </xdr:from>
    <xdr:to>
      <xdr:col>18</xdr:col>
      <xdr:colOff>190499</xdr:colOff>
      <xdr:row>109</xdr:row>
      <xdr:rowOff>40035</xdr:rowOff>
    </xdr:to>
    <xdr:pic>
      <xdr:nvPicPr>
        <xdr:cNvPr id="121"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38932" y="22698571"/>
          <a:ext cx="538017"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4907</xdr:colOff>
      <xdr:row>107</xdr:row>
      <xdr:rowOff>57646</xdr:rowOff>
    </xdr:from>
    <xdr:to>
      <xdr:col>15</xdr:col>
      <xdr:colOff>190500</xdr:colOff>
      <xdr:row>109</xdr:row>
      <xdr:rowOff>40035</xdr:rowOff>
    </xdr:to>
    <xdr:pic>
      <xdr:nvPicPr>
        <xdr:cNvPr id="122" name="Picture 2"/>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81657" y="22698571"/>
          <a:ext cx="538018" cy="40148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33</xdr:col>
      <xdr:colOff>0</xdr:colOff>
      <xdr:row>109</xdr:row>
      <xdr:rowOff>0</xdr:rowOff>
    </xdr:from>
    <xdr:to>
      <xdr:col>33</xdr:col>
      <xdr:colOff>171354</xdr:colOff>
      <xdr:row>110</xdr:row>
      <xdr:rowOff>114299</xdr:rowOff>
    </xdr:to>
    <xdr:pic>
      <xdr:nvPicPr>
        <xdr:cNvPr id="123"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11728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245446</xdr:colOff>
      <xdr:row>107</xdr:row>
      <xdr:rowOff>152400</xdr:rowOff>
    </xdr:from>
    <xdr:to>
      <xdr:col>31</xdr:col>
      <xdr:colOff>157955</xdr:colOff>
      <xdr:row>110</xdr:row>
      <xdr:rowOff>66675</xdr:rowOff>
    </xdr:to>
    <xdr:pic>
      <xdr:nvPicPr>
        <xdr:cNvPr id="124" name="図 123"/>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609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109</xdr:row>
      <xdr:rowOff>0</xdr:rowOff>
    </xdr:from>
    <xdr:to>
      <xdr:col>30</xdr:col>
      <xdr:colOff>171354</xdr:colOff>
      <xdr:row>110</xdr:row>
      <xdr:rowOff>114299</xdr:rowOff>
    </xdr:to>
    <xdr:pic>
      <xdr:nvPicPr>
        <xdr:cNvPr id="125"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11555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258146</xdr:colOff>
      <xdr:row>107</xdr:row>
      <xdr:rowOff>152400</xdr:rowOff>
    </xdr:from>
    <xdr:to>
      <xdr:col>28</xdr:col>
      <xdr:colOff>170655</xdr:colOff>
      <xdr:row>110</xdr:row>
      <xdr:rowOff>66675</xdr:rowOff>
    </xdr:to>
    <xdr:pic>
      <xdr:nvPicPr>
        <xdr:cNvPr id="126" name="図 125"/>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3164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12700</xdr:colOff>
      <xdr:row>109</xdr:row>
      <xdr:rowOff>0</xdr:rowOff>
    </xdr:from>
    <xdr:to>
      <xdr:col>27</xdr:col>
      <xdr:colOff>184054</xdr:colOff>
      <xdr:row>110</xdr:row>
      <xdr:rowOff>114299</xdr:rowOff>
    </xdr:to>
    <xdr:pic>
      <xdr:nvPicPr>
        <xdr:cNvPr id="127"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07097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258146</xdr:colOff>
      <xdr:row>107</xdr:row>
      <xdr:rowOff>152400</xdr:rowOff>
    </xdr:from>
    <xdr:to>
      <xdr:col>25</xdr:col>
      <xdr:colOff>170656</xdr:colOff>
      <xdr:row>110</xdr:row>
      <xdr:rowOff>66675</xdr:rowOff>
    </xdr:to>
    <xdr:pic>
      <xdr:nvPicPr>
        <xdr:cNvPr id="128" name="図 12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259146" y="22793325"/>
          <a:ext cx="26493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12700</xdr:colOff>
      <xdr:row>109</xdr:row>
      <xdr:rowOff>0</xdr:rowOff>
    </xdr:from>
    <xdr:to>
      <xdr:col>24</xdr:col>
      <xdr:colOff>184054</xdr:colOff>
      <xdr:row>110</xdr:row>
      <xdr:rowOff>114299</xdr:rowOff>
    </xdr:to>
    <xdr:pic>
      <xdr:nvPicPr>
        <xdr:cNvPr id="129"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13700"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258146</xdr:colOff>
      <xdr:row>107</xdr:row>
      <xdr:rowOff>152400</xdr:rowOff>
    </xdr:from>
    <xdr:to>
      <xdr:col>22</xdr:col>
      <xdr:colOff>170655</xdr:colOff>
      <xdr:row>110</xdr:row>
      <xdr:rowOff>66675</xdr:rowOff>
    </xdr:to>
    <xdr:pic>
      <xdr:nvPicPr>
        <xdr:cNvPr id="130" name="図 1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20187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12700</xdr:colOff>
      <xdr:row>109</xdr:row>
      <xdr:rowOff>0</xdr:rowOff>
    </xdr:from>
    <xdr:to>
      <xdr:col>21</xdr:col>
      <xdr:colOff>184054</xdr:colOff>
      <xdr:row>110</xdr:row>
      <xdr:rowOff>114299</xdr:rowOff>
    </xdr:to>
    <xdr:pic>
      <xdr:nvPicPr>
        <xdr:cNvPr id="131"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956425" y="23060025"/>
          <a:ext cx="171354"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258146</xdr:colOff>
      <xdr:row>107</xdr:row>
      <xdr:rowOff>152400</xdr:rowOff>
    </xdr:from>
    <xdr:to>
      <xdr:col>19</xdr:col>
      <xdr:colOff>170655</xdr:colOff>
      <xdr:row>110</xdr:row>
      <xdr:rowOff>66675</xdr:rowOff>
    </xdr:to>
    <xdr:pic>
      <xdr:nvPicPr>
        <xdr:cNvPr id="132" name="図 131"/>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144596"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232746</xdr:colOff>
      <xdr:row>107</xdr:row>
      <xdr:rowOff>152400</xdr:rowOff>
    </xdr:from>
    <xdr:to>
      <xdr:col>16</xdr:col>
      <xdr:colOff>145255</xdr:colOff>
      <xdr:row>110</xdr:row>
      <xdr:rowOff>66675</xdr:rowOff>
    </xdr:to>
    <xdr:pic>
      <xdr:nvPicPr>
        <xdr:cNvPr id="133" name="図 13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061921" y="22793325"/>
          <a:ext cx="264934"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25400</xdr:colOff>
      <xdr:row>106</xdr:row>
      <xdr:rowOff>30387</xdr:rowOff>
    </xdr:from>
    <xdr:to>
      <xdr:col>34</xdr:col>
      <xdr:colOff>202293</xdr:colOff>
      <xdr:row>107</xdr:row>
      <xdr:rowOff>43387</xdr:rowOff>
    </xdr:to>
    <xdr:sp macro="" textlink="">
      <xdr:nvSpPr>
        <xdr:cNvPr id="134" name="ホームベース 133"/>
        <xdr:cNvSpPr/>
      </xdr:nvSpPr>
      <xdr:spPr>
        <a:xfrm>
          <a:off x="3444875" y="22461762"/>
          <a:ext cx="8282668"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110</xdr:row>
      <xdr:rowOff>171450</xdr:rowOff>
    </xdr:from>
    <xdr:to>
      <xdr:col>34</xdr:col>
      <xdr:colOff>253727</xdr:colOff>
      <xdr:row>111</xdr:row>
      <xdr:rowOff>184450</xdr:rowOff>
    </xdr:to>
    <xdr:sp macro="" textlink="">
      <xdr:nvSpPr>
        <xdr:cNvPr id="135" name="ホームベース 134"/>
        <xdr:cNvSpPr/>
      </xdr:nvSpPr>
      <xdr:spPr>
        <a:xfrm flipH="1">
          <a:off x="4527550" y="23441025"/>
          <a:ext cx="7251427" cy="222550"/>
        </a:xfrm>
        <a:prstGeom prst="homePlate">
          <a:avLst/>
        </a:prstGeom>
        <a:solidFill>
          <a:schemeClr val="accent5">
            <a:lumMod val="40000"/>
            <a:lumOff val="60000"/>
          </a:schemeClr>
        </a:solidFill>
        <a:ln w="1270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36</xdr:col>
      <xdr:colOff>76200</xdr:colOff>
      <xdr:row>109</xdr:row>
      <xdr:rowOff>75286</xdr:rowOff>
    </xdr:from>
    <xdr:to>
      <xdr:col>37</xdr:col>
      <xdr:colOff>132557</xdr:colOff>
      <xdr:row>111</xdr:row>
      <xdr:rowOff>17463</xdr:rowOff>
    </xdr:to>
    <xdr:pic>
      <xdr:nvPicPr>
        <xdr:cNvPr id="136" name="Picture 2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2306300" y="23135311"/>
          <a:ext cx="408782"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35</xdr:col>
      <xdr:colOff>114300</xdr:colOff>
      <xdr:row>107</xdr:row>
      <xdr:rowOff>63500</xdr:rowOff>
    </xdr:from>
    <xdr:to>
      <xdr:col>36</xdr:col>
      <xdr:colOff>255588</xdr:colOff>
      <xdr:row>109</xdr:row>
      <xdr:rowOff>101600</xdr:rowOff>
    </xdr:to>
    <xdr:pic>
      <xdr:nvPicPr>
        <xdr:cNvPr id="137"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991975"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76200</xdr:colOff>
      <xdr:row>109</xdr:row>
      <xdr:rowOff>75286</xdr:rowOff>
    </xdr:from>
    <xdr:to>
      <xdr:col>40</xdr:col>
      <xdr:colOff>132556</xdr:colOff>
      <xdr:row>111</xdr:row>
      <xdr:rowOff>17463</xdr:rowOff>
    </xdr:to>
    <xdr:pic>
      <xdr:nvPicPr>
        <xdr:cNvPr id="138" name="Picture 2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336357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38</xdr:col>
      <xdr:colOff>114300</xdr:colOff>
      <xdr:row>107</xdr:row>
      <xdr:rowOff>63500</xdr:rowOff>
    </xdr:from>
    <xdr:to>
      <xdr:col>39</xdr:col>
      <xdr:colOff>255588</xdr:colOff>
      <xdr:row>109</xdr:row>
      <xdr:rowOff>101600</xdr:rowOff>
    </xdr:to>
    <xdr:pic>
      <xdr:nvPicPr>
        <xdr:cNvPr id="139"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049250" y="22704425"/>
          <a:ext cx="493713"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25400</xdr:colOff>
      <xdr:row>109</xdr:row>
      <xdr:rowOff>75286</xdr:rowOff>
    </xdr:from>
    <xdr:to>
      <xdr:col>43</xdr:col>
      <xdr:colOff>81756</xdr:colOff>
      <xdr:row>111</xdr:row>
      <xdr:rowOff>17463</xdr:rowOff>
    </xdr:to>
    <xdr:pic>
      <xdr:nvPicPr>
        <xdr:cNvPr id="140" name="Picture 21"/>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4370050"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41</xdr:col>
      <xdr:colOff>63500</xdr:colOff>
      <xdr:row>107</xdr:row>
      <xdr:rowOff>63500</xdr:rowOff>
    </xdr:from>
    <xdr:to>
      <xdr:col>42</xdr:col>
      <xdr:colOff>204787</xdr:colOff>
      <xdr:row>109</xdr:row>
      <xdr:rowOff>101600</xdr:rowOff>
    </xdr:to>
    <xdr:pic>
      <xdr:nvPicPr>
        <xdr:cNvPr id="141"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4055725" y="22704425"/>
          <a:ext cx="49371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88900</xdr:colOff>
      <xdr:row>109</xdr:row>
      <xdr:rowOff>75286</xdr:rowOff>
    </xdr:from>
    <xdr:to>
      <xdr:col>46</xdr:col>
      <xdr:colOff>145256</xdr:colOff>
      <xdr:row>111</xdr:row>
      <xdr:rowOff>17463</xdr:rowOff>
    </xdr:to>
    <xdr:pic>
      <xdr:nvPicPr>
        <xdr:cNvPr id="142" name="Picture 2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5490825" y="23135311"/>
          <a:ext cx="408781" cy="3612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44</xdr:col>
      <xdr:colOff>127000</xdr:colOff>
      <xdr:row>107</xdr:row>
      <xdr:rowOff>63500</xdr:rowOff>
    </xdr:from>
    <xdr:to>
      <xdr:col>45</xdr:col>
      <xdr:colOff>268289</xdr:colOff>
      <xdr:row>109</xdr:row>
      <xdr:rowOff>101600</xdr:rowOff>
    </xdr:to>
    <xdr:pic>
      <xdr:nvPicPr>
        <xdr:cNvPr id="143"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176500" y="22704425"/>
          <a:ext cx="493714"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154217</xdr:colOff>
      <xdr:row>40</xdr:row>
      <xdr:rowOff>147863</xdr:rowOff>
    </xdr:from>
    <xdr:to>
      <xdr:col>38</xdr:col>
      <xdr:colOff>45542</xdr:colOff>
      <xdr:row>40</xdr:row>
      <xdr:rowOff>147863</xdr:rowOff>
    </xdr:to>
    <xdr:cxnSp macro="">
      <xdr:nvCxnSpPr>
        <xdr:cNvPr id="144" name="直線矢印コネクタ 143"/>
        <xdr:cNvCxnSpPr/>
      </xdr:nvCxnSpPr>
      <xdr:spPr>
        <a:xfrm>
          <a:off x="12031892" y="861558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39</xdr:row>
      <xdr:rowOff>187241</xdr:rowOff>
    </xdr:from>
    <xdr:to>
      <xdr:col>35</xdr:col>
      <xdr:colOff>166761</xdr:colOff>
      <xdr:row>41</xdr:row>
      <xdr:rowOff>184685</xdr:rowOff>
    </xdr:to>
    <xdr:pic>
      <xdr:nvPicPr>
        <xdr:cNvPr id="145"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844541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118250</xdr:colOff>
      <xdr:row>39</xdr:row>
      <xdr:rowOff>142874</xdr:rowOff>
    </xdr:from>
    <xdr:to>
      <xdr:col>37</xdr:col>
      <xdr:colOff>209551</xdr:colOff>
      <xdr:row>40</xdr:row>
      <xdr:rowOff>148909</xdr:rowOff>
    </xdr:to>
    <xdr:sp macro="" textlink="">
      <xdr:nvSpPr>
        <xdr:cNvPr id="146" name="テキスト ボックス 74"/>
        <xdr:cNvSpPr txBox="1"/>
      </xdr:nvSpPr>
      <xdr:spPr>
        <a:xfrm>
          <a:off x="12348350" y="840104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47625</xdr:colOff>
      <xdr:row>36</xdr:row>
      <xdr:rowOff>152400</xdr:rowOff>
    </xdr:from>
    <xdr:to>
      <xdr:col>42</xdr:col>
      <xdr:colOff>209550</xdr:colOff>
      <xdr:row>40</xdr:row>
      <xdr:rowOff>133350</xdr:rowOff>
    </xdr:to>
    <xdr:cxnSp macro="">
      <xdr:nvCxnSpPr>
        <xdr:cNvPr id="147" name="直線矢印コネクタ 146"/>
        <xdr:cNvCxnSpPr/>
      </xdr:nvCxnSpPr>
      <xdr:spPr>
        <a:xfrm flipV="1">
          <a:off x="13687425" y="7781925"/>
          <a:ext cx="866775" cy="8191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66675</xdr:colOff>
      <xdr:row>40</xdr:row>
      <xdr:rowOff>133350</xdr:rowOff>
    </xdr:from>
    <xdr:to>
      <xdr:col>42</xdr:col>
      <xdr:colOff>266700</xdr:colOff>
      <xdr:row>41</xdr:row>
      <xdr:rowOff>9525</xdr:rowOff>
    </xdr:to>
    <xdr:cxnSp macro="">
      <xdr:nvCxnSpPr>
        <xdr:cNvPr id="148" name="直線矢印コネクタ 147"/>
        <xdr:cNvCxnSpPr/>
      </xdr:nvCxnSpPr>
      <xdr:spPr>
        <a:xfrm>
          <a:off x="13706475" y="8601075"/>
          <a:ext cx="904875" cy="857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57150</xdr:colOff>
      <xdr:row>40</xdr:row>
      <xdr:rowOff>133350</xdr:rowOff>
    </xdr:from>
    <xdr:to>
      <xdr:col>42</xdr:col>
      <xdr:colOff>238125</xdr:colOff>
      <xdr:row>43</xdr:row>
      <xdr:rowOff>200025</xdr:rowOff>
    </xdr:to>
    <xdr:cxnSp macro="">
      <xdr:nvCxnSpPr>
        <xdr:cNvPr id="149" name="直線矢印コネクタ 148"/>
        <xdr:cNvCxnSpPr/>
      </xdr:nvCxnSpPr>
      <xdr:spPr>
        <a:xfrm>
          <a:off x="13696950" y="8601075"/>
          <a:ext cx="885825" cy="6953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243813</xdr:colOff>
      <xdr:row>55</xdr:row>
      <xdr:rowOff>168191</xdr:rowOff>
    </xdr:from>
    <xdr:to>
      <xdr:col>35</xdr:col>
      <xdr:colOff>166761</xdr:colOff>
      <xdr:row>57</xdr:row>
      <xdr:rowOff>165635</xdr:rowOff>
    </xdr:to>
    <xdr:pic>
      <xdr:nvPicPr>
        <xdr:cNvPr id="150"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1779166"/>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57149</xdr:colOff>
      <xdr:row>58</xdr:row>
      <xdr:rowOff>86361</xdr:rowOff>
    </xdr:from>
    <xdr:to>
      <xdr:col>37</xdr:col>
      <xdr:colOff>91124</xdr:colOff>
      <xdr:row>60</xdr:row>
      <xdr:rowOff>177426</xdr:rowOff>
    </xdr:to>
    <xdr:sp macro="" textlink="">
      <xdr:nvSpPr>
        <xdr:cNvPr id="151" name="四角形吹き出し 150"/>
        <xdr:cNvSpPr/>
      </xdr:nvSpPr>
      <xdr:spPr>
        <a:xfrm>
          <a:off x="9467849" y="12325986"/>
          <a:ext cx="3205800" cy="510165"/>
        </a:xfrm>
        <a:prstGeom prst="wedgeRectCallout">
          <a:avLst>
            <a:gd name="adj1" fmla="val 43200"/>
            <a:gd name="adj2" fmla="val -100935"/>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55</xdr:row>
      <xdr:rowOff>123824</xdr:rowOff>
    </xdr:from>
    <xdr:to>
      <xdr:col>37</xdr:col>
      <xdr:colOff>209551</xdr:colOff>
      <xdr:row>56</xdr:row>
      <xdr:rowOff>129859</xdr:rowOff>
    </xdr:to>
    <xdr:sp macro="" textlink="">
      <xdr:nvSpPr>
        <xdr:cNvPr id="152" name="テキスト ボックス 74"/>
        <xdr:cNvSpPr txBox="1"/>
      </xdr:nvSpPr>
      <xdr:spPr>
        <a:xfrm>
          <a:off x="12348350" y="11734799"/>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35</xdr:col>
      <xdr:colOff>154218</xdr:colOff>
      <xdr:row>38</xdr:row>
      <xdr:rowOff>144258</xdr:rowOff>
    </xdr:from>
    <xdr:to>
      <xdr:col>38</xdr:col>
      <xdr:colOff>45543</xdr:colOff>
      <xdr:row>38</xdr:row>
      <xdr:rowOff>144259</xdr:rowOff>
    </xdr:to>
    <xdr:cxnSp macro="">
      <xdr:nvCxnSpPr>
        <xdr:cNvPr id="153" name="直線矢印コネクタ 152"/>
        <xdr:cNvCxnSpPr/>
      </xdr:nvCxnSpPr>
      <xdr:spPr>
        <a:xfrm flipV="1">
          <a:off x="12031893" y="81928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67</xdr:row>
      <xdr:rowOff>125208</xdr:rowOff>
    </xdr:from>
    <xdr:to>
      <xdr:col>38</xdr:col>
      <xdr:colOff>45543</xdr:colOff>
      <xdr:row>67</xdr:row>
      <xdr:rowOff>125209</xdr:rowOff>
    </xdr:to>
    <xdr:cxnSp macro="">
      <xdr:nvCxnSpPr>
        <xdr:cNvPr id="154" name="直線矢印コネクタ 153"/>
        <xdr:cNvCxnSpPr/>
      </xdr:nvCxnSpPr>
      <xdr:spPr>
        <a:xfrm flipV="1">
          <a:off x="12031893" y="14250783"/>
          <a:ext cx="948600" cy="1"/>
        </a:xfrm>
        <a:prstGeom prst="straightConnector1">
          <a:avLst/>
        </a:prstGeom>
        <a:ln w="38100">
          <a:solidFill>
            <a:srgbClr val="0000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71</xdr:row>
      <xdr:rowOff>5136</xdr:rowOff>
    </xdr:from>
    <xdr:to>
      <xdr:col>38</xdr:col>
      <xdr:colOff>45543</xdr:colOff>
      <xdr:row>71</xdr:row>
      <xdr:rowOff>5137</xdr:rowOff>
    </xdr:to>
    <xdr:cxnSp macro="">
      <xdr:nvCxnSpPr>
        <xdr:cNvPr id="155" name="直線矢印コネクタ 154"/>
        <xdr:cNvCxnSpPr/>
      </xdr:nvCxnSpPr>
      <xdr:spPr>
        <a:xfrm flipV="1">
          <a:off x="12031893" y="14968911"/>
          <a:ext cx="948600" cy="1"/>
        </a:xfrm>
        <a:prstGeom prst="straightConnector1">
          <a:avLst/>
        </a:prstGeom>
        <a:ln w="38100">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154218</xdr:colOff>
      <xdr:row>69</xdr:row>
      <xdr:rowOff>39483</xdr:rowOff>
    </xdr:from>
    <xdr:to>
      <xdr:col>38</xdr:col>
      <xdr:colOff>45543</xdr:colOff>
      <xdr:row>69</xdr:row>
      <xdr:rowOff>39484</xdr:rowOff>
    </xdr:to>
    <xdr:cxnSp macro="">
      <xdr:nvCxnSpPr>
        <xdr:cNvPr id="156" name="直線矢印コネクタ 155"/>
        <xdr:cNvCxnSpPr/>
      </xdr:nvCxnSpPr>
      <xdr:spPr>
        <a:xfrm flipV="1">
          <a:off x="12031893" y="14584158"/>
          <a:ext cx="948600" cy="1"/>
        </a:xfrm>
        <a:prstGeom prst="straightConnector1">
          <a:avLst/>
        </a:prstGeom>
        <a:ln w="38100">
          <a:solidFill>
            <a:schemeClr val="accent6">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141924</xdr:colOff>
      <xdr:row>69</xdr:row>
      <xdr:rowOff>184563</xdr:rowOff>
    </xdr:from>
    <xdr:to>
      <xdr:col>32</xdr:col>
      <xdr:colOff>174624</xdr:colOff>
      <xdr:row>72</xdr:row>
      <xdr:rowOff>83794</xdr:rowOff>
    </xdr:to>
    <xdr:sp macro="" textlink="">
      <xdr:nvSpPr>
        <xdr:cNvPr id="157" name="四角形吹き出し 156"/>
        <xdr:cNvSpPr/>
      </xdr:nvSpPr>
      <xdr:spPr>
        <a:xfrm>
          <a:off x="9552624" y="14729238"/>
          <a:ext cx="1442400" cy="527881"/>
        </a:xfrm>
        <a:prstGeom prst="wedgeRectCallout">
          <a:avLst>
            <a:gd name="adj1" fmla="val 62989"/>
            <a:gd name="adj2" fmla="val 4864"/>
          </a:avLst>
        </a:prstGeom>
      </xdr:spPr>
      <xdr:style>
        <a:lnRef idx="1">
          <a:schemeClr val="accent3"/>
        </a:lnRef>
        <a:fillRef idx="2">
          <a:schemeClr val="accent3"/>
        </a:fillRef>
        <a:effectRef idx="1">
          <a:schemeClr val="accent3"/>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例</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番号⑥へ</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36</xdr:col>
      <xdr:colOff>272146</xdr:colOff>
      <xdr:row>73</xdr:row>
      <xdr:rowOff>9285</xdr:rowOff>
    </xdr:from>
    <xdr:to>
      <xdr:col>41</xdr:col>
      <xdr:colOff>81103</xdr:colOff>
      <xdr:row>76</xdr:row>
      <xdr:rowOff>99549</xdr:rowOff>
    </xdr:to>
    <xdr:sp macro="" textlink="">
      <xdr:nvSpPr>
        <xdr:cNvPr id="158" name="テキスト ボックス 157"/>
        <xdr:cNvSpPr txBox="1"/>
      </xdr:nvSpPr>
      <xdr:spPr>
        <a:xfrm>
          <a:off x="12502246" y="15392160"/>
          <a:ext cx="1571082" cy="718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33</xdr:col>
      <xdr:colOff>243813</xdr:colOff>
      <xdr:row>71</xdr:row>
      <xdr:rowOff>177716</xdr:rowOff>
    </xdr:from>
    <xdr:to>
      <xdr:col>35</xdr:col>
      <xdr:colOff>166761</xdr:colOff>
      <xdr:row>73</xdr:row>
      <xdr:rowOff>175160</xdr:rowOff>
    </xdr:to>
    <xdr:pic>
      <xdr:nvPicPr>
        <xdr:cNvPr id="159" name="Picture 800" descr="business09_cl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H="1">
          <a:off x="11416638" y="15141491"/>
          <a:ext cx="627798" cy="416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57150</xdr:colOff>
      <xdr:row>74</xdr:row>
      <xdr:rowOff>38736</xdr:rowOff>
    </xdr:from>
    <xdr:to>
      <xdr:col>37</xdr:col>
      <xdr:colOff>91125</xdr:colOff>
      <xdr:row>76</xdr:row>
      <xdr:rowOff>129801</xdr:rowOff>
    </xdr:to>
    <xdr:sp macro="" textlink="">
      <xdr:nvSpPr>
        <xdr:cNvPr id="160" name="四角形吹き出し 159"/>
        <xdr:cNvSpPr/>
      </xdr:nvSpPr>
      <xdr:spPr>
        <a:xfrm>
          <a:off x="9467850" y="15631161"/>
          <a:ext cx="3205800" cy="510165"/>
        </a:xfrm>
        <a:prstGeom prst="wedgeRectCallout">
          <a:avLst>
            <a:gd name="adj1" fmla="val 50195"/>
            <a:gd name="adj2" fmla="val -95334"/>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squar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指定した電話番号を発信者番号として通知</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は着信番号が発信者番号になります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118250</xdr:colOff>
      <xdr:row>71</xdr:row>
      <xdr:rowOff>133349</xdr:rowOff>
    </xdr:from>
    <xdr:to>
      <xdr:col>37</xdr:col>
      <xdr:colOff>209551</xdr:colOff>
      <xdr:row>72</xdr:row>
      <xdr:rowOff>139384</xdr:rowOff>
    </xdr:to>
    <xdr:sp macro="" textlink="">
      <xdr:nvSpPr>
        <xdr:cNvPr id="161" name="テキスト ボックス 74"/>
        <xdr:cNvSpPr txBox="1"/>
      </xdr:nvSpPr>
      <xdr:spPr>
        <a:xfrm>
          <a:off x="12348350" y="15097124"/>
          <a:ext cx="443726" cy="215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発信</a:t>
          </a:r>
        </a:p>
      </xdr:txBody>
    </xdr:sp>
    <xdr:clientData/>
  </xdr:twoCellAnchor>
  <xdr:twoCellAnchor>
    <xdr:from>
      <xdr:col>40</xdr:col>
      <xdr:colOff>9525</xdr:colOff>
      <xdr:row>51</xdr:row>
      <xdr:rowOff>180975</xdr:rowOff>
    </xdr:from>
    <xdr:to>
      <xdr:col>42</xdr:col>
      <xdr:colOff>209550</xdr:colOff>
      <xdr:row>56</xdr:row>
      <xdr:rowOff>142875</xdr:rowOff>
    </xdr:to>
    <xdr:cxnSp macro="">
      <xdr:nvCxnSpPr>
        <xdr:cNvPr id="162" name="直線矢印コネクタ 161"/>
        <xdr:cNvCxnSpPr/>
      </xdr:nvCxnSpPr>
      <xdr:spPr>
        <a:xfrm flipV="1">
          <a:off x="13649325" y="10953750"/>
          <a:ext cx="904875" cy="10096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54</xdr:row>
      <xdr:rowOff>142875</xdr:rowOff>
    </xdr:from>
    <xdr:to>
      <xdr:col>43</xdr:col>
      <xdr:colOff>28575</xdr:colOff>
      <xdr:row>56</xdr:row>
      <xdr:rowOff>114300</xdr:rowOff>
    </xdr:to>
    <xdr:cxnSp macro="">
      <xdr:nvCxnSpPr>
        <xdr:cNvPr id="163" name="直線矢印コネクタ 162"/>
        <xdr:cNvCxnSpPr/>
      </xdr:nvCxnSpPr>
      <xdr:spPr>
        <a:xfrm flipV="1">
          <a:off x="13658850" y="11544300"/>
          <a:ext cx="1066800" cy="390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56</xdr:row>
      <xdr:rowOff>142875</xdr:rowOff>
    </xdr:from>
    <xdr:to>
      <xdr:col>43</xdr:col>
      <xdr:colOff>28575</xdr:colOff>
      <xdr:row>57</xdr:row>
      <xdr:rowOff>28575</xdr:rowOff>
    </xdr:to>
    <xdr:cxnSp macro="">
      <xdr:nvCxnSpPr>
        <xdr:cNvPr id="164" name="直線矢印コネクタ 163"/>
        <xdr:cNvCxnSpPr/>
      </xdr:nvCxnSpPr>
      <xdr:spPr>
        <a:xfrm>
          <a:off x="13658850" y="11963400"/>
          <a:ext cx="1066800" cy="952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67</xdr:row>
      <xdr:rowOff>133350</xdr:rowOff>
    </xdr:from>
    <xdr:to>
      <xdr:col>42</xdr:col>
      <xdr:colOff>66675</xdr:colOff>
      <xdr:row>72</xdr:row>
      <xdr:rowOff>123825</xdr:rowOff>
    </xdr:to>
    <xdr:cxnSp macro="">
      <xdr:nvCxnSpPr>
        <xdr:cNvPr id="165" name="直線矢印コネクタ 164"/>
        <xdr:cNvCxnSpPr/>
      </xdr:nvCxnSpPr>
      <xdr:spPr>
        <a:xfrm flipV="1">
          <a:off x="13649325" y="14258925"/>
          <a:ext cx="762000" cy="10382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70</xdr:row>
      <xdr:rowOff>19050</xdr:rowOff>
    </xdr:from>
    <xdr:to>
      <xdr:col>42</xdr:col>
      <xdr:colOff>104775</xdr:colOff>
      <xdr:row>72</xdr:row>
      <xdr:rowOff>95251</xdr:rowOff>
    </xdr:to>
    <xdr:cxnSp macro="">
      <xdr:nvCxnSpPr>
        <xdr:cNvPr id="166" name="直線矢印コネクタ 165"/>
        <xdr:cNvCxnSpPr/>
      </xdr:nvCxnSpPr>
      <xdr:spPr>
        <a:xfrm flipV="1">
          <a:off x="13658850" y="14773275"/>
          <a:ext cx="790575" cy="495301"/>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19050</xdr:colOff>
      <xdr:row>72</xdr:row>
      <xdr:rowOff>114300</xdr:rowOff>
    </xdr:from>
    <xdr:to>
      <xdr:col>42</xdr:col>
      <xdr:colOff>142875</xdr:colOff>
      <xdr:row>72</xdr:row>
      <xdr:rowOff>123825</xdr:rowOff>
    </xdr:to>
    <xdr:cxnSp macro="">
      <xdr:nvCxnSpPr>
        <xdr:cNvPr id="167" name="直線矢印コネクタ 166"/>
        <xdr:cNvCxnSpPr/>
      </xdr:nvCxnSpPr>
      <xdr:spPr>
        <a:xfrm flipV="1">
          <a:off x="13658850" y="15287625"/>
          <a:ext cx="828675" cy="952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57149</xdr:colOff>
      <xdr:row>42</xdr:row>
      <xdr:rowOff>105411</xdr:rowOff>
    </xdr:from>
    <xdr:to>
      <xdr:col>37</xdr:col>
      <xdr:colOff>91124</xdr:colOff>
      <xdr:row>44</xdr:row>
      <xdr:rowOff>196476</xdr:rowOff>
    </xdr:to>
    <xdr:sp macro="" textlink="">
      <xdr:nvSpPr>
        <xdr:cNvPr id="168" name="四角形吹き出し 167"/>
        <xdr:cNvSpPr/>
      </xdr:nvSpPr>
      <xdr:spPr>
        <a:xfrm>
          <a:off x="9467849" y="8992236"/>
          <a:ext cx="3205800" cy="510165"/>
        </a:xfrm>
        <a:prstGeom prst="wedgeRectCallout">
          <a:avLst>
            <a:gd name="adj1" fmla="val 56470"/>
            <a:gd name="adj2" fmla="val -98012"/>
          </a:avLst>
        </a:prstGeom>
        <a:gradFill>
          <a:gsLst>
            <a:gs pos="0">
              <a:srgbClr val="FFBDBD"/>
            </a:gs>
            <a:gs pos="35000">
              <a:srgbClr val="FFEBEB"/>
            </a:gs>
            <a:gs pos="100000">
              <a:srgbClr val="FFFBFB"/>
            </a:gs>
          </a:gsLst>
        </a:gradFill>
      </xdr:spPr>
      <xdr:style>
        <a:lnRef idx="1">
          <a:schemeClr val="accent2"/>
        </a:lnRef>
        <a:fillRef idx="2">
          <a:schemeClr val="accent2"/>
        </a:fillRef>
        <a:effectRef idx="1">
          <a:schemeClr val="accent2"/>
        </a:effectRef>
        <a:fontRef idx="minor">
          <a:schemeClr val="dk1"/>
        </a:fontRef>
      </xdr:style>
      <xdr:txBody>
        <a:bodyPr wrap="none" lIns="36000" tIns="36000" rIns="36000" bIns="3600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電話番号①を発信者番号として通知</a:t>
          </a:r>
          <a:endParaRPr kumimoji="1" lang="en-US" altLang="ja-JP"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154217</xdr:colOff>
      <xdr:row>56</xdr:row>
      <xdr:rowOff>128813</xdr:rowOff>
    </xdr:from>
    <xdr:to>
      <xdr:col>38</xdr:col>
      <xdr:colOff>45542</xdr:colOff>
      <xdr:row>56</xdr:row>
      <xdr:rowOff>128813</xdr:rowOff>
    </xdr:to>
    <xdr:cxnSp macro="">
      <xdr:nvCxnSpPr>
        <xdr:cNvPr id="169" name="直線矢印コネクタ 168"/>
        <xdr:cNvCxnSpPr/>
      </xdr:nvCxnSpPr>
      <xdr:spPr>
        <a:xfrm>
          <a:off x="12031892" y="11949338"/>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154217</xdr:colOff>
      <xdr:row>72</xdr:row>
      <xdr:rowOff>195488</xdr:rowOff>
    </xdr:from>
    <xdr:to>
      <xdr:col>38</xdr:col>
      <xdr:colOff>45542</xdr:colOff>
      <xdr:row>72</xdr:row>
      <xdr:rowOff>195488</xdr:rowOff>
    </xdr:to>
    <xdr:cxnSp macro="">
      <xdr:nvCxnSpPr>
        <xdr:cNvPr id="170" name="直線矢印コネクタ 169"/>
        <xdr:cNvCxnSpPr/>
      </xdr:nvCxnSpPr>
      <xdr:spPr>
        <a:xfrm>
          <a:off x="12031892" y="15368813"/>
          <a:ext cx="948600" cy="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153791</xdr:colOff>
      <xdr:row>66</xdr:row>
      <xdr:rowOff>111655</xdr:rowOff>
    </xdr:from>
    <xdr:to>
      <xdr:col>48</xdr:col>
      <xdr:colOff>76200</xdr:colOff>
      <xdr:row>67</xdr:row>
      <xdr:rowOff>114301</xdr:rowOff>
    </xdr:to>
    <xdr:sp macro="" textlink="">
      <xdr:nvSpPr>
        <xdr:cNvPr id="171" name="テキスト ボックス 2070"/>
        <xdr:cNvSpPr txBox="1"/>
      </xdr:nvSpPr>
      <xdr:spPr>
        <a:xfrm>
          <a:off x="15203291" y="14027680"/>
          <a:ext cx="1255909" cy="212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indent="0" algn="l" defTabSz="914400" rtl="0" eaLnBrk="1" latinLnBrk="0" hangingPunct="1"/>
          <a:r>
            <a:rPr kumimoji="1" lang="en-US" altLang="ja-JP"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kern="1200" spc="-50" baseline="0">
              <a:solidFill>
                <a:schemeClr val="dk1"/>
              </a:solidFill>
              <a:latin typeface="Meiryo UI" panose="020B0604030504040204" pitchFamily="50" charset="-128"/>
              <a:ea typeface="Meiryo UI" panose="020B0604030504040204" pitchFamily="50" charset="-128"/>
              <a:cs typeface="Meiryo UI" panose="020B0604030504040204" pitchFamily="50" charset="-128"/>
            </a:rPr>
            <a:t>多機能電話機</a:t>
          </a:r>
        </a:p>
      </xdr:txBody>
    </xdr:sp>
    <xdr:clientData/>
  </xdr:twoCellAnchor>
  <xdr:twoCellAnchor>
    <xdr:from>
      <xdr:col>44</xdr:col>
      <xdr:colOff>141997</xdr:colOff>
      <xdr:row>69</xdr:row>
      <xdr:rowOff>110400</xdr:rowOff>
    </xdr:from>
    <xdr:to>
      <xdr:col>48</xdr:col>
      <xdr:colOff>84114</xdr:colOff>
      <xdr:row>70</xdr:row>
      <xdr:rowOff>123825</xdr:rowOff>
    </xdr:to>
    <xdr:sp macro="" textlink="">
      <xdr:nvSpPr>
        <xdr:cNvPr id="172" name="テキスト ボックス 69"/>
        <xdr:cNvSpPr txBox="1"/>
      </xdr:nvSpPr>
      <xdr:spPr>
        <a:xfrm>
          <a:off x="15191497" y="14655075"/>
          <a:ext cx="1275617" cy="22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none" lIns="0" tIns="0" rIns="0" bIns="0" rtlCol="0" anchor="t"/>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r>
            <a:rPr kumimoji="1" lang="en-US" altLang="ja-JP" sz="1050" spc="-50" baseline="0">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050" spc="-50" baseline="0">
              <a:latin typeface="Meiryo UI" panose="020B0604030504040204" pitchFamily="50" charset="-128"/>
              <a:ea typeface="Meiryo UI" panose="020B0604030504040204" pitchFamily="50" charset="-128"/>
              <a:cs typeface="Meiryo UI" panose="020B0604030504040204" pitchFamily="50" charset="-128"/>
            </a:rPr>
            <a:t>コードレスフォン</a:t>
          </a:r>
        </a:p>
      </xdr:txBody>
    </xdr:sp>
    <xdr:clientData/>
  </xdr:twoCellAnchor>
  <xdr:twoCellAnchor>
    <xdr:from>
      <xdr:col>40</xdr:col>
      <xdr:colOff>9525</xdr:colOff>
      <xdr:row>56</xdr:row>
      <xdr:rowOff>161925</xdr:rowOff>
    </xdr:from>
    <xdr:to>
      <xdr:col>43</xdr:col>
      <xdr:colOff>66675</xdr:colOff>
      <xdr:row>60</xdr:row>
      <xdr:rowOff>0</xdr:rowOff>
    </xdr:to>
    <xdr:cxnSp macro="">
      <xdr:nvCxnSpPr>
        <xdr:cNvPr id="173" name="直線矢印コネクタ 172"/>
        <xdr:cNvCxnSpPr/>
      </xdr:nvCxnSpPr>
      <xdr:spPr>
        <a:xfrm>
          <a:off x="13649325" y="11982450"/>
          <a:ext cx="1114425" cy="676275"/>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9525</xdr:colOff>
      <xdr:row>72</xdr:row>
      <xdr:rowOff>85725</xdr:rowOff>
    </xdr:from>
    <xdr:to>
      <xdr:col>42</xdr:col>
      <xdr:colOff>209550</xdr:colOff>
      <xdr:row>75</xdr:row>
      <xdr:rowOff>123825</xdr:rowOff>
    </xdr:to>
    <xdr:cxnSp macro="">
      <xdr:nvCxnSpPr>
        <xdr:cNvPr id="174" name="直線矢印コネクタ 173"/>
        <xdr:cNvCxnSpPr/>
      </xdr:nvCxnSpPr>
      <xdr:spPr>
        <a:xfrm>
          <a:off x="13649325" y="15259050"/>
          <a:ext cx="904875" cy="666750"/>
        </a:xfrm>
        <a:prstGeom prst="straightConnector1">
          <a:avLst/>
        </a:prstGeom>
        <a:ln w="38100">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188006</xdr:colOff>
      <xdr:row>187</xdr:row>
      <xdr:rowOff>22221</xdr:rowOff>
    </xdr:from>
    <xdr:to>
      <xdr:col>17</xdr:col>
      <xdr:colOff>206908</xdr:colOff>
      <xdr:row>193</xdr:row>
      <xdr:rowOff>1207</xdr:rowOff>
    </xdr:to>
    <xdr:pic>
      <xdr:nvPicPr>
        <xdr:cNvPr id="175" name="Picture 2"/>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959906" y="39522396"/>
          <a:ext cx="1781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184</xdr:row>
      <xdr:rowOff>22224</xdr:rowOff>
    </xdr:from>
    <xdr:to>
      <xdr:col>15</xdr:col>
      <xdr:colOff>251737</xdr:colOff>
      <xdr:row>187</xdr:row>
      <xdr:rowOff>22221</xdr:rowOff>
    </xdr:to>
    <xdr:sp macro="" textlink="">
      <xdr:nvSpPr>
        <xdr:cNvPr id="176" name="四角形吹き出し 175"/>
        <xdr:cNvSpPr/>
      </xdr:nvSpPr>
      <xdr:spPr>
        <a:xfrm>
          <a:off x="2527300" y="38893749"/>
          <a:ext cx="25536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192</xdr:row>
      <xdr:rowOff>39840</xdr:rowOff>
    </xdr:from>
    <xdr:to>
      <xdr:col>24</xdr:col>
      <xdr:colOff>158749</xdr:colOff>
      <xdr:row>194</xdr:row>
      <xdr:rowOff>209579</xdr:rowOff>
    </xdr:to>
    <xdr:sp macro="" textlink="">
      <xdr:nvSpPr>
        <xdr:cNvPr id="177" name="四角形吹き出し 176"/>
        <xdr:cNvSpPr/>
      </xdr:nvSpPr>
      <xdr:spPr>
        <a:xfrm>
          <a:off x="4984301" y="40587765"/>
          <a:ext cx="31754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184</xdr:row>
      <xdr:rowOff>205281</xdr:rowOff>
    </xdr:from>
    <xdr:to>
      <xdr:col>23</xdr:col>
      <xdr:colOff>200025</xdr:colOff>
      <xdr:row>188</xdr:row>
      <xdr:rowOff>128334</xdr:rowOff>
    </xdr:to>
    <xdr:sp macro="" textlink="">
      <xdr:nvSpPr>
        <xdr:cNvPr id="178" name="円形吹き出し 177"/>
        <xdr:cNvSpPr/>
      </xdr:nvSpPr>
      <xdr:spPr>
        <a:xfrm>
          <a:off x="5647340" y="39076806"/>
          <a:ext cx="22012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187</xdr:row>
      <xdr:rowOff>170802</xdr:rowOff>
    </xdr:from>
    <xdr:to>
      <xdr:col>42</xdr:col>
      <xdr:colOff>196994</xdr:colOff>
      <xdr:row>193</xdr:row>
      <xdr:rowOff>136725</xdr:rowOff>
    </xdr:to>
    <xdr:pic>
      <xdr:nvPicPr>
        <xdr:cNvPr id="179" name="Picture 2"/>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761811" y="39670977"/>
          <a:ext cx="1779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186</xdr:row>
      <xdr:rowOff>6380</xdr:rowOff>
    </xdr:from>
    <xdr:to>
      <xdr:col>39</xdr:col>
      <xdr:colOff>142111</xdr:colOff>
      <xdr:row>189</xdr:row>
      <xdr:rowOff>160020</xdr:rowOff>
    </xdr:to>
    <xdr:sp macro="" textlink="">
      <xdr:nvSpPr>
        <xdr:cNvPr id="180" name="四角形吹き出し 179"/>
        <xdr:cNvSpPr/>
      </xdr:nvSpPr>
      <xdr:spPr>
        <a:xfrm>
          <a:off x="10623550" y="39297005"/>
          <a:ext cx="28059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192</xdr:row>
      <xdr:rowOff>130436</xdr:rowOff>
    </xdr:from>
    <xdr:to>
      <xdr:col>41</xdr:col>
      <xdr:colOff>104451</xdr:colOff>
      <xdr:row>195</xdr:row>
      <xdr:rowOff>36164</xdr:rowOff>
    </xdr:to>
    <xdr:sp macro="" textlink="">
      <xdr:nvSpPr>
        <xdr:cNvPr id="181" name="四角形吹き出し 180"/>
        <xdr:cNvSpPr/>
      </xdr:nvSpPr>
      <xdr:spPr>
        <a:xfrm>
          <a:off x="10480675" y="40678361"/>
          <a:ext cx="3616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183</xdr:row>
      <xdr:rowOff>88900</xdr:rowOff>
    </xdr:from>
    <xdr:to>
      <xdr:col>49</xdr:col>
      <xdr:colOff>222250</xdr:colOff>
      <xdr:row>187</xdr:row>
      <xdr:rowOff>203348</xdr:rowOff>
    </xdr:to>
    <xdr:sp macro="" textlink="">
      <xdr:nvSpPr>
        <xdr:cNvPr id="182" name="円形吹き出し 181"/>
        <xdr:cNvSpPr/>
      </xdr:nvSpPr>
      <xdr:spPr>
        <a:xfrm>
          <a:off x="13916025" y="38750875"/>
          <a:ext cx="29654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187</xdr:row>
      <xdr:rowOff>120573</xdr:rowOff>
    </xdr:from>
    <xdr:to>
      <xdr:col>50</xdr:col>
      <xdr:colOff>133350</xdr:colOff>
      <xdr:row>191</xdr:row>
      <xdr:rowOff>92074</xdr:rowOff>
    </xdr:to>
    <xdr:sp macro="" textlink="">
      <xdr:nvSpPr>
        <xdr:cNvPr id="183" name="円形吹き出し 182"/>
        <xdr:cNvSpPr/>
      </xdr:nvSpPr>
      <xdr:spPr>
        <a:xfrm>
          <a:off x="14730863" y="39620748"/>
          <a:ext cx="23379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191</xdr:row>
      <xdr:rowOff>178554</xdr:rowOff>
    </xdr:from>
    <xdr:to>
      <xdr:col>50</xdr:col>
      <xdr:colOff>38100</xdr:colOff>
      <xdr:row>195</xdr:row>
      <xdr:rowOff>180973</xdr:rowOff>
    </xdr:to>
    <xdr:sp macro="" textlink="">
      <xdr:nvSpPr>
        <xdr:cNvPr id="184" name="円形吹き出し 183"/>
        <xdr:cNvSpPr/>
      </xdr:nvSpPr>
      <xdr:spPr>
        <a:xfrm>
          <a:off x="14347825" y="40516929"/>
          <a:ext cx="2625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xdr:from>
      <xdr:col>21</xdr:col>
      <xdr:colOff>168088</xdr:colOff>
      <xdr:row>7</xdr:row>
      <xdr:rowOff>212912</xdr:rowOff>
    </xdr:from>
    <xdr:to>
      <xdr:col>25</xdr:col>
      <xdr:colOff>156882</xdr:colOff>
      <xdr:row>10</xdr:row>
      <xdr:rowOff>56030</xdr:rowOff>
    </xdr:to>
    <xdr:sp macro="" textlink="">
      <xdr:nvSpPr>
        <xdr:cNvPr id="185" name="正方形/長方形 184"/>
        <xdr:cNvSpPr/>
      </xdr:nvSpPr>
      <xdr:spPr>
        <a:xfrm>
          <a:off x="7111813" y="1603562"/>
          <a:ext cx="1398494" cy="52891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13</xdr:col>
      <xdr:colOff>336176</xdr:colOff>
      <xdr:row>27</xdr:row>
      <xdr:rowOff>156882</xdr:rowOff>
    </xdr:from>
    <xdr:to>
      <xdr:col>21</xdr:col>
      <xdr:colOff>190501</xdr:colOff>
      <xdr:row>30</xdr:row>
      <xdr:rowOff>44824</xdr:rowOff>
    </xdr:to>
    <xdr:sp macro="" textlink="">
      <xdr:nvSpPr>
        <xdr:cNvPr id="186" name="正方形/長方形 185"/>
        <xdr:cNvSpPr/>
      </xdr:nvSpPr>
      <xdr:spPr>
        <a:xfrm>
          <a:off x="4460501" y="5890932"/>
          <a:ext cx="2673725" cy="52611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166</xdr:row>
      <xdr:rowOff>168088</xdr:rowOff>
    </xdr:from>
    <xdr:to>
      <xdr:col>23</xdr:col>
      <xdr:colOff>68036</xdr:colOff>
      <xdr:row>169</xdr:row>
      <xdr:rowOff>67236</xdr:rowOff>
    </xdr:to>
    <xdr:sp macro="" textlink="">
      <xdr:nvSpPr>
        <xdr:cNvPr id="189" name="正方形/長方形 188"/>
        <xdr:cNvSpPr/>
      </xdr:nvSpPr>
      <xdr:spPr>
        <a:xfrm>
          <a:off x="204108" y="35267713"/>
          <a:ext cx="7512503" cy="52779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204108</xdr:colOff>
      <xdr:row>174</xdr:row>
      <xdr:rowOff>134470</xdr:rowOff>
    </xdr:from>
    <xdr:to>
      <xdr:col>23</xdr:col>
      <xdr:colOff>68036</xdr:colOff>
      <xdr:row>177</xdr:row>
      <xdr:rowOff>44824</xdr:rowOff>
    </xdr:to>
    <xdr:sp macro="" textlink="">
      <xdr:nvSpPr>
        <xdr:cNvPr id="190" name="正方形/長方形 189"/>
        <xdr:cNvSpPr/>
      </xdr:nvSpPr>
      <xdr:spPr>
        <a:xfrm>
          <a:off x="204108" y="36920020"/>
          <a:ext cx="7512503" cy="52947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220</xdr:row>
      <xdr:rowOff>156882</xdr:rowOff>
    </xdr:from>
    <xdr:to>
      <xdr:col>49</xdr:col>
      <xdr:colOff>68036</xdr:colOff>
      <xdr:row>225</xdr:row>
      <xdr:rowOff>54429</xdr:rowOff>
    </xdr:to>
    <xdr:sp macro="" textlink="">
      <xdr:nvSpPr>
        <xdr:cNvPr id="192" name="正方形/長方形 191"/>
        <xdr:cNvSpPr/>
      </xdr:nvSpPr>
      <xdr:spPr>
        <a:xfrm>
          <a:off x="217714" y="46877007"/>
          <a:ext cx="16509547" cy="94529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217714</xdr:colOff>
      <xdr:row>235</xdr:row>
      <xdr:rowOff>156882</xdr:rowOff>
    </xdr:from>
    <xdr:to>
      <xdr:col>23</xdr:col>
      <xdr:colOff>108857</xdr:colOff>
      <xdr:row>238</xdr:row>
      <xdr:rowOff>56029</xdr:rowOff>
    </xdr:to>
    <xdr:sp macro="" textlink="">
      <xdr:nvSpPr>
        <xdr:cNvPr id="193" name="正方形/長方形 192"/>
        <xdr:cNvSpPr/>
      </xdr:nvSpPr>
      <xdr:spPr>
        <a:xfrm>
          <a:off x="217714" y="50039307"/>
          <a:ext cx="7539718" cy="52779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xdr:col>
      <xdr:colOff>235323</xdr:colOff>
      <xdr:row>153</xdr:row>
      <xdr:rowOff>168088</xdr:rowOff>
    </xdr:from>
    <xdr:to>
      <xdr:col>18</xdr:col>
      <xdr:colOff>81642</xdr:colOff>
      <xdr:row>157</xdr:row>
      <xdr:rowOff>44824</xdr:rowOff>
    </xdr:to>
    <xdr:sp macro="" textlink="">
      <xdr:nvSpPr>
        <xdr:cNvPr id="194" name="正方形/長方形 193"/>
        <xdr:cNvSpPr/>
      </xdr:nvSpPr>
      <xdr:spPr>
        <a:xfrm>
          <a:off x="1596037" y="31872731"/>
          <a:ext cx="4363891" cy="6931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224118</xdr:colOff>
      <xdr:row>15</xdr:row>
      <xdr:rowOff>156882</xdr:rowOff>
    </xdr:from>
    <xdr:to>
      <xdr:col>46</xdr:col>
      <xdr:colOff>112059</xdr:colOff>
      <xdr:row>18</xdr:row>
      <xdr:rowOff>78442</xdr:rowOff>
    </xdr:to>
    <xdr:sp macro="" textlink="">
      <xdr:nvSpPr>
        <xdr:cNvPr id="195" name="正方形/長方形 194"/>
        <xdr:cNvSpPr/>
      </xdr:nvSpPr>
      <xdr:spPr>
        <a:xfrm>
          <a:off x="224118" y="3328707"/>
          <a:ext cx="15642291" cy="531160"/>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13608</xdr:colOff>
      <xdr:row>12</xdr:row>
      <xdr:rowOff>81641</xdr:rowOff>
    </xdr:from>
    <xdr:to>
      <xdr:col>80</xdr:col>
      <xdr:colOff>190502</xdr:colOff>
      <xdr:row>21</xdr:row>
      <xdr:rowOff>176893</xdr:rowOff>
    </xdr:to>
    <xdr:sp macro="" textlink="">
      <xdr:nvSpPr>
        <xdr:cNvPr id="196" name="線吹き出し 2 (枠付き) 195"/>
        <xdr:cNvSpPr/>
      </xdr:nvSpPr>
      <xdr:spPr>
        <a:xfrm>
          <a:off x="17977758" y="2558141"/>
          <a:ext cx="6177644" cy="2000252"/>
        </a:xfrm>
        <a:prstGeom prst="borderCallout2">
          <a:avLst>
            <a:gd name="adj1" fmla="val 17984"/>
            <a:gd name="adj2" fmla="val -1749"/>
            <a:gd name="adj3" fmla="val 18074"/>
            <a:gd name="adj4" fmla="val -24206"/>
            <a:gd name="adj5" fmla="val 36485"/>
            <a:gd name="adj6" fmla="val -3342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インターネットへの接続設定について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インターネット接続の設定をご希望される場合は、インターネットサービスプロバイダから通知されるＩＤおよびパスワードをご記入ください。</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ユーザ</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ID</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abcdefg@xxx.ne.jp</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パスワードが</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abcd1234</a:t>
          </a:r>
          <a:r>
            <a:rPr kumimoji="1" lang="ja-JP"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の場合</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xdr:row>
      <xdr:rowOff>122464</xdr:rowOff>
    </xdr:from>
    <xdr:to>
      <xdr:col>80</xdr:col>
      <xdr:colOff>176894</xdr:colOff>
      <xdr:row>9</xdr:row>
      <xdr:rowOff>81643</xdr:rowOff>
    </xdr:to>
    <xdr:sp macro="" textlink="">
      <xdr:nvSpPr>
        <xdr:cNvPr id="197" name="線吹き出し 2 (枠付き) 196"/>
        <xdr:cNvSpPr/>
      </xdr:nvSpPr>
      <xdr:spPr>
        <a:xfrm>
          <a:off x="17975036" y="476250"/>
          <a:ext cx="6136822" cy="1496786"/>
        </a:xfrm>
        <a:prstGeom prst="borderCallout2">
          <a:avLst>
            <a:gd name="adj1" fmla="val 56321"/>
            <a:gd name="adj2" fmla="val -1527"/>
            <a:gd name="adj3" fmla="val 56421"/>
            <a:gd name="adj4" fmla="val -147044"/>
            <a:gd name="adj5" fmla="val 74599"/>
            <a:gd name="adj6" fmla="val -15338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【NGN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オフィスサポート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A1/OG</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endParaRPr kumimoji="0" lang="en-US" altLang="ja-JP" sz="18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オフィステレフォン提供までに必要な要素です。手配漏れ等がある場合、お客様がご希望の開通納期までにサービスの提供が行えない恐れがあります。</a:t>
          </a:r>
          <a:endParaRPr lang="ja-JP" altLang="ja-JP" sz="18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59</xdr:col>
      <xdr:colOff>0</xdr:colOff>
      <xdr:row>24</xdr:row>
      <xdr:rowOff>0</xdr:rowOff>
    </xdr:from>
    <xdr:to>
      <xdr:col>80</xdr:col>
      <xdr:colOff>176894</xdr:colOff>
      <xdr:row>35</xdr:row>
      <xdr:rowOff>68036</xdr:rowOff>
    </xdr:to>
    <xdr:sp macro="" textlink="">
      <xdr:nvSpPr>
        <xdr:cNvPr id="198" name="線吹き出し 2 (枠付き) 197"/>
        <xdr:cNvSpPr/>
      </xdr:nvSpPr>
      <xdr:spPr>
        <a:xfrm>
          <a:off x="17975036" y="5075464"/>
          <a:ext cx="6136822" cy="2422072"/>
        </a:xfrm>
        <a:prstGeom prst="borderCallout2">
          <a:avLst>
            <a:gd name="adj1" fmla="val 9044"/>
            <a:gd name="adj2" fmla="val -1084"/>
            <a:gd name="adj3" fmla="val 10577"/>
            <a:gd name="adj4" fmla="val -165669"/>
            <a:gd name="adj5" fmla="val 33033"/>
            <a:gd name="adj6" fmla="val -17599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ご利用される構成について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ご利用構成の説明を参照いただき、ご利用される方法にあった構成を選択ください。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」でご利用いただく場合は、このまま１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」を選択されたお客様は、１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-B</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項、または、１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Ｃ項をご記入いただき、１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２項にお進みください。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」でご利用される場合</a:t>
          </a:r>
        </a:p>
      </xdr:txBody>
    </xdr:sp>
    <xdr:clientData/>
  </xdr:twoCellAnchor>
  <xdr:twoCellAnchor>
    <xdr:from>
      <xdr:col>59</xdr:col>
      <xdr:colOff>0</xdr:colOff>
      <xdr:row>94</xdr:row>
      <xdr:rowOff>54415</xdr:rowOff>
    </xdr:from>
    <xdr:to>
      <xdr:col>80</xdr:col>
      <xdr:colOff>176894</xdr:colOff>
      <xdr:row>98</xdr:row>
      <xdr:rowOff>163288</xdr:rowOff>
    </xdr:to>
    <xdr:sp macro="" textlink="">
      <xdr:nvSpPr>
        <xdr:cNvPr id="200" name="線吹き出し 2 (枠付き) 199"/>
        <xdr:cNvSpPr/>
      </xdr:nvSpPr>
      <xdr:spPr>
        <a:xfrm>
          <a:off x="17975036" y="19621486"/>
          <a:ext cx="6136822" cy="938909"/>
        </a:xfrm>
        <a:prstGeom prst="borderCallout2">
          <a:avLst>
            <a:gd name="adj1" fmla="val 21840"/>
            <a:gd name="adj2" fmla="val -1305"/>
            <a:gd name="adj3" fmla="val 22013"/>
            <a:gd name="adj4" fmla="val -15779"/>
            <a:gd name="adj5" fmla="val 121054"/>
            <a:gd name="adj6" fmla="val -2544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」でご利用時の設定について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１項で「ご利用構成</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」を選択いただいたお客様にご記入いただく項目です。</a:t>
          </a:r>
        </a:p>
      </xdr:txBody>
    </xdr:sp>
    <xdr:clientData/>
  </xdr:twoCellAnchor>
  <xdr:twoCellAnchor>
    <xdr:from>
      <xdr:col>59</xdr:col>
      <xdr:colOff>0</xdr:colOff>
      <xdr:row>149</xdr:row>
      <xdr:rowOff>13607</xdr:rowOff>
    </xdr:from>
    <xdr:to>
      <xdr:col>80</xdr:col>
      <xdr:colOff>176894</xdr:colOff>
      <xdr:row>161</xdr:row>
      <xdr:rowOff>9</xdr:rowOff>
    </xdr:to>
    <xdr:sp macro="" textlink="">
      <xdr:nvSpPr>
        <xdr:cNvPr id="201" name="線吹き出し 2 (枠付き) 200"/>
        <xdr:cNvSpPr/>
      </xdr:nvSpPr>
      <xdr:spPr>
        <a:xfrm>
          <a:off x="17975036" y="30861000"/>
          <a:ext cx="6136822" cy="2476509"/>
        </a:xfrm>
        <a:prstGeom prst="borderCallout2">
          <a:avLst>
            <a:gd name="adj1" fmla="val 9394"/>
            <a:gd name="adj2" fmla="val -1083"/>
            <a:gd name="adj3" fmla="val 9567"/>
            <a:gd name="adj4" fmla="val -185403"/>
            <a:gd name="adj5" fmla="val 38741"/>
            <a:gd name="adj6" fmla="val -195063"/>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呼び出し音の変更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着信する電話番号毎に着信トーン、着信音を選択いただけます。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に接続の電話番号は変更できません。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（電話番号①）に電話がかかってきた場合の呼び出し音を</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トーン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に設定</a:t>
          </a:r>
        </a:p>
      </xdr:txBody>
    </xdr:sp>
    <xdr:clientData/>
  </xdr:twoCellAnchor>
  <xdr:twoCellAnchor>
    <xdr:from>
      <xdr:col>59</xdr:col>
      <xdr:colOff>0</xdr:colOff>
      <xdr:row>163</xdr:row>
      <xdr:rowOff>0</xdr:rowOff>
    </xdr:from>
    <xdr:to>
      <xdr:col>80</xdr:col>
      <xdr:colOff>176894</xdr:colOff>
      <xdr:row>169</xdr:row>
      <xdr:rowOff>136071</xdr:rowOff>
    </xdr:to>
    <xdr:sp macro="" textlink="">
      <xdr:nvSpPr>
        <xdr:cNvPr id="202" name="線吹き出し 2 (枠付き) 201"/>
        <xdr:cNvSpPr/>
      </xdr:nvSpPr>
      <xdr:spPr>
        <a:xfrm>
          <a:off x="17964150" y="34404300"/>
          <a:ext cx="6177644" cy="1460046"/>
        </a:xfrm>
        <a:prstGeom prst="borderCallout2">
          <a:avLst>
            <a:gd name="adj1" fmla="val 9394"/>
            <a:gd name="adj2" fmla="val -1083"/>
            <a:gd name="adj3" fmla="val 9173"/>
            <a:gd name="adj4" fmla="val -156135"/>
            <a:gd name="adj5" fmla="val 53835"/>
            <a:gd name="adj6" fmla="val -16668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自動応答のご利用有無について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「留守番電話」または「自動応答」機能をご利用を要望される場合は選択ください。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自動応答をご利用する場合</a:t>
          </a:r>
        </a:p>
      </xdr:txBody>
    </xdr:sp>
    <xdr:clientData/>
  </xdr:twoCellAnchor>
  <xdr:twoCellAnchor>
    <xdr:from>
      <xdr:col>59</xdr:col>
      <xdr:colOff>0</xdr:colOff>
      <xdr:row>170</xdr:row>
      <xdr:rowOff>0</xdr:rowOff>
    </xdr:from>
    <xdr:to>
      <xdr:col>80</xdr:col>
      <xdr:colOff>176894</xdr:colOff>
      <xdr:row>180</xdr:row>
      <xdr:rowOff>13607</xdr:rowOff>
    </xdr:to>
    <xdr:sp macro="" textlink="">
      <xdr:nvSpPr>
        <xdr:cNvPr id="203" name="線吹き出し 2 (枠付き) 202"/>
        <xdr:cNvSpPr/>
      </xdr:nvSpPr>
      <xdr:spPr>
        <a:xfrm>
          <a:off x="17964150" y="35937825"/>
          <a:ext cx="6177644" cy="2109107"/>
        </a:xfrm>
        <a:prstGeom prst="borderCallout2">
          <a:avLst>
            <a:gd name="adj1" fmla="val 20285"/>
            <a:gd name="adj2" fmla="val -1970"/>
            <a:gd name="adj3" fmla="val 20688"/>
            <a:gd name="adj4" fmla="val -155692"/>
            <a:gd name="adj5" fmla="val 45428"/>
            <a:gd name="adj6" fmla="val -16623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自動応答機能の利用開始方法について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「留守番電話」または「自動応答」機能の動作開始方法を選択いただきます。「標準動作モード」または「システム動作モード」のどちらかを選択ください。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システムモードで利用する場合</a:t>
          </a:r>
        </a:p>
      </xdr:txBody>
    </xdr:sp>
    <xdr:clientData/>
  </xdr:twoCellAnchor>
  <xdr:twoCellAnchor>
    <xdr:from>
      <xdr:col>59</xdr:col>
      <xdr:colOff>0</xdr:colOff>
      <xdr:row>218</xdr:row>
      <xdr:rowOff>0</xdr:rowOff>
    </xdr:from>
    <xdr:to>
      <xdr:col>80</xdr:col>
      <xdr:colOff>176894</xdr:colOff>
      <xdr:row>228</xdr:row>
      <xdr:rowOff>13608</xdr:rowOff>
    </xdr:to>
    <xdr:sp macro="" textlink="">
      <xdr:nvSpPr>
        <xdr:cNvPr id="205" name="線吹き出し 2 (枠付き) 204"/>
        <xdr:cNvSpPr/>
      </xdr:nvSpPr>
      <xdr:spPr>
        <a:xfrm>
          <a:off x="17964150" y="46262925"/>
          <a:ext cx="6177644" cy="2147208"/>
        </a:xfrm>
        <a:prstGeom prst="borderCallout2">
          <a:avLst>
            <a:gd name="adj1" fmla="val 9895"/>
            <a:gd name="adj2" fmla="val -1527"/>
            <a:gd name="adj3" fmla="val 10298"/>
            <a:gd name="adj4" fmla="val -13120"/>
            <a:gd name="adj5" fmla="val 27896"/>
            <a:gd name="adj6" fmla="val -18787"/>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自動応答または留守番電話の機能を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操作する端末を指定します。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電話機」で操作する場合</a:t>
          </a:r>
        </a:p>
      </xdr:txBody>
    </xdr:sp>
    <xdr:clientData/>
  </xdr:twoCellAnchor>
  <xdr:twoCellAnchor>
    <xdr:from>
      <xdr:col>59</xdr:col>
      <xdr:colOff>0</xdr:colOff>
      <xdr:row>230</xdr:row>
      <xdr:rowOff>-1</xdr:rowOff>
    </xdr:from>
    <xdr:to>
      <xdr:col>80</xdr:col>
      <xdr:colOff>176894</xdr:colOff>
      <xdr:row>240</xdr:row>
      <xdr:rowOff>149677</xdr:rowOff>
    </xdr:to>
    <xdr:sp macro="" textlink="">
      <xdr:nvSpPr>
        <xdr:cNvPr id="206" name="線吹き出し 2 (枠付き) 205"/>
        <xdr:cNvSpPr/>
      </xdr:nvSpPr>
      <xdr:spPr>
        <a:xfrm>
          <a:off x="17964150" y="48806099"/>
          <a:ext cx="6177644" cy="2273753"/>
        </a:xfrm>
        <a:prstGeom prst="borderCallout2">
          <a:avLst>
            <a:gd name="adj1" fmla="val 26129"/>
            <a:gd name="adj2" fmla="val -1970"/>
            <a:gd name="adj3" fmla="val 27831"/>
            <a:gd name="adj4" fmla="val -157688"/>
            <a:gd name="adj5" fmla="val 52769"/>
            <a:gd name="adj6" fmla="val -16557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フレッツあずけ～るのご利用状況</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録音した音声データをフレッツ・あずけ～るに保存する場合に、「新規ご契約」、「ご利用中」を選択してください。</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フレッツあずけ～るのご利用にはご契約が必要です。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フレッツあずけ～るを利用しない場合</a:t>
          </a:r>
        </a:p>
      </xdr:txBody>
    </xdr:sp>
    <xdr:clientData/>
  </xdr:twoCellAnchor>
  <xdr:twoCellAnchor>
    <xdr:from>
      <xdr:col>0</xdr:col>
      <xdr:colOff>95250</xdr:colOff>
      <xdr:row>100</xdr:row>
      <xdr:rowOff>1</xdr:rowOff>
    </xdr:from>
    <xdr:to>
      <xdr:col>47</xdr:col>
      <xdr:colOff>231322</xdr:colOff>
      <xdr:row>138</xdr:row>
      <xdr:rowOff>149679</xdr:rowOff>
    </xdr:to>
    <xdr:sp macro="" textlink="">
      <xdr:nvSpPr>
        <xdr:cNvPr id="209" name="正方形/長方形 208"/>
        <xdr:cNvSpPr/>
      </xdr:nvSpPr>
      <xdr:spPr>
        <a:xfrm>
          <a:off x="95250" y="20846144"/>
          <a:ext cx="16274143" cy="7905749"/>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206</xdr:row>
      <xdr:rowOff>0</xdr:rowOff>
    </xdr:from>
    <xdr:to>
      <xdr:col>80</xdr:col>
      <xdr:colOff>176894</xdr:colOff>
      <xdr:row>216</xdr:row>
      <xdr:rowOff>54429</xdr:rowOff>
    </xdr:to>
    <xdr:sp macro="" textlink="">
      <xdr:nvSpPr>
        <xdr:cNvPr id="210" name="線吹き出し 2 (枠付き) 209"/>
        <xdr:cNvSpPr/>
      </xdr:nvSpPr>
      <xdr:spPr>
        <a:xfrm>
          <a:off x="17975036" y="42726429"/>
          <a:ext cx="6136822" cy="2313214"/>
        </a:xfrm>
        <a:prstGeom prst="borderCallout2">
          <a:avLst>
            <a:gd name="adj1" fmla="val 31973"/>
            <a:gd name="adj2" fmla="val -1749"/>
            <a:gd name="adj3" fmla="val 32376"/>
            <a:gd name="adj4" fmla="val -13785"/>
            <a:gd name="adj5" fmla="val 51700"/>
            <a:gd name="adj6" fmla="val -1967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システム自動モードでご利用の場合のモード毎の動作の指定</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「システム動作モード」でご利用される場合は、各モード（昼、夜、休憩、休日）に「自動応答」または「留守番電話」での対応を指定いただけます。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「有効」を選択したモードは</a:t>
          </a:r>
          <a:r>
            <a:rPr kumimoji="1" lang="ja-JP" altLang="en-US" sz="160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着信後鳴動せず</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に自動応答または留守番電話を行います。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「夜モード」、「休日モード」時に自動応答で応答したい場合</a:t>
          </a:r>
        </a:p>
      </xdr:txBody>
    </xdr:sp>
    <xdr:clientData/>
  </xdr:twoCellAnchor>
  <xdr:twoCellAnchor>
    <xdr:from>
      <xdr:col>0</xdr:col>
      <xdr:colOff>204106</xdr:colOff>
      <xdr:row>211</xdr:row>
      <xdr:rowOff>136073</xdr:rowOff>
    </xdr:from>
    <xdr:to>
      <xdr:col>49</xdr:col>
      <xdr:colOff>81642</xdr:colOff>
      <xdr:row>214</xdr:row>
      <xdr:rowOff>27214</xdr:rowOff>
    </xdr:to>
    <xdr:sp macro="" textlink="">
      <xdr:nvSpPr>
        <xdr:cNvPr id="211" name="正方形/長方形 210"/>
        <xdr:cNvSpPr/>
      </xdr:nvSpPr>
      <xdr:spPr>
        <a:xfrm>
          <a:off x="204106" y="43991894"/>
          <a:ext cx="16559893" cy="50346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111</xdr:row>
      <xdr:rowOff>163286</xdr:rowOff>
    </xdr:from>
    <xdr:to>
      <xdr:col>47</xdr:col>
      <xdr:colOff>27215</xdr:colOff>
      <xdr:row>114</xdr:row>
      <xdr:rowOff>13607</xdr:rowOff>
    </xdr:to>
    <xdr:sp macro="" textlink="">
      <xdr:nvSpPr>
        <xdr:cNvPr id="207" name="正方形/長方形 206"/>
        <xdr:cNvSpPr/>
      </xdr:nvSpPr>
      <xdr:spPr>
        <a:xfrm>
          <a:off x="258536" y="23254607"/>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98</xdr:row>
      <xdr:rowOff>217717</xdr:rowOff>
    </xdr:from>
    <xdr:to>
      <xdr:col>80</xdr:col>
      <xdr:colOff>176894</xdr:colOff>
      <xdr:row>111</xdr:row>
      <xdr:rowOff>149681</xdr:rowOff>
    </xdr:to>
    <xdr:sp macro="" textlink="">
      <xdr:nvSpPr>
        <xdr:cNvPr id="208" name="線吹き出し 2 (枠付き) 207"/>
        <xdr:cNvSpPr/>
      </xdr:nvSpPr>
      <xdr:spPr>
        <a:xfrm>
          <a:off x="17975036" y="20614824"/>
          <a:ext cx="6136822" cy="2626178"/>
        </a:xfrm>
        <a:prstGeom prst="borderCallout2">
          <a:avLst>
            <a:gd name="adj1" fmla="val 21840"/>
            <a:gd name="adj2" fmla="val -1305"/>
            <a:gd name="adj3" fmla="val 22013"/>
            <a:gd name="adj4" fmla="val -15779"/>
            <a:gd name="adj5" fmla="val 97220"/>
            <a:gd name="adj6" fmla="val -2854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接続する端末種別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ビジネスフォン端末をご利用される場合、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多機能電話機は左詰で記入</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コードレスフォン及びスマートフォンは右詰で、右から</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台、スマートフォン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台をご利用の場合。</a:t>
          </a:r>
        </a:p>
      </xdr:txBody>
    </xdr:sp>
    <xdr:clientData/>
  </xdr:twoCellAnchor>
  <xdr:twoCellAnchor>
    <xdr:from>
      <xdr:col>59</xdr:col>
      <xdr:colOff>0</xdr:colOff>
      <xdr:row>112</xdr:row>
      <xdr:rowOff>1</xdr:rowOff>
    </xdr:from>
    <xdr:to>
      <xdr:col>80</xdr:col>
      <xdr:colOff>176894</xdr:colOff>
      <xdr:row>120</xdr:row>
      <xdr:rowOff>81644</xdr:rowOff>
    </xdr:to>
    <xdr:sp macro="" textlink="">
      <xdr:nvSpPr>
        <xdr:cNvPr id="212" name="線吹き出し 2 (枠付き) 211"/>
        <xdr:cNvSpPr/>
      </xdr:nvSpPr>
      <xdr:spPr>
        <a:xfrm>
          <a:off x="17975036" y="23295430"/>
          <a:ext cx="6136822" cy="1714500"/>
        </a:xfrm>
        <a:prstGeom prst="borderCallout2">
          <a:avLst>
            <a:gd name="adj1" fmla="val 7554"/>
            <a:gd name="adj2" fmla="val -1748"/>
            <a:gd name="adj3" fmla="val 7727"/>
            <a:gd name="adj4" fmla="val -15114"/>
            <a:gd name="adj5" fmla="val 21504"/>
            <a:gd name="adj6" fmla="val -2832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接続するアナログ端末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単体電話機アダプターをご利用される場合に、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単体電話機アダプターに接続するアナログ端末をご指定ください。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単体電話機アダプタにアナログ電話機を接続する場合。</a:t>
          </a:r>
        </a:p>
      </xdr:txBody>
    </xdr:sp>
    <xdr:clientData/>
  </xdr:twoCellAnchor>
  <xdr:twoCellAnchor>
    <xdr:from>
      <xdr:col>1</xdr:col>
      <xdr:colOff>0</xdr:colOff>
      <xdr:row>113</xdr:row>
      <xdr:rowOff>176893</xdr:rowOff>
    </xdr:from>
    <xdr:to>
      <xdr:col>47</xdr:col>
      <xdr:colOff>40822</xdr:colOff>
      <xdr:row>116</xdr:row>
      <xdr:rowOff>27215</xdr:rowOff>
    </xdr:to>
    <xdr:sp macro="" textlink="">
      <xdr:nvSpPr>
        <xdr:cNvPr id="213" name="正方形/長方形 212"/>
        <xdr:cNvSpPr/>
      </xdr:nvSpPr>
      <xdr:spPr>
        <a:xfrm>
          <a:off x="272143" y="23676429"/>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244928</xdr:colOff>
      <xdr:row>117</xdr:row>
      <xdr:rowOff>176893</xdr:rowOff>
    </xdr:from>
    <xdr:to>
      <xdr:col>47</xdr:col>
      <xdr:colOff>54428</xdr:colOff>
      <xdr:row>120</xdr:row>
      <xdr:rowOff>27214</xdr:rowOff>
    </xdr:to>
    <xdr:sp macro="" textlink="">
      <xdr:nvSpPr>
        <xdr:cNvPr id="214" name="正方形/長方形 213"/>
        <xdr:cNvSpPr/>
      </xdr:nvSpPr>
      <xdr:spPr>
        <a:xfrm>
          <a:off x="244928" y="24492857"/>
          <a:ext cx="15947571"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120</xdr:row>
      <xdr:rowOff>136072</xdr:rowOff>
    </xdr:from>
    <xdr:to>
      <xdr:col>80</xdr:col>
      <xdr:colOff>176894</xdr:colOff>
      <xdr:row>124</xdr:row>
      <xdr:rowOff>163286</xdr:rowOff>
    </xdr:to>
    <xdr:sp macro="" textlink="">
      <xdr:nvSpPr>
        <xdr:cNvPr id="215" name="線吹き出し 2 (枠付き) 214"/>
        <xdr:cNvSpPr/>
      </xdr:nvSpPr>
      <xdr:spPr>
        <a:xfrm>
          <a:off x="17975036" y="25064358"/>
          <a:ext cx="6136822" cy="843642"/>
        </a:xfrm>
        <a:prstGeom prst="borderCallout2">
          <a:avLst>
            <a:gd name="adj1" fmla="val 18845"/>
            <a:gd name="adj2" fmla="val -1305"/>
            <a:gd name="adj3" fmla="val 15791"/>
            <a:gd name="adj4" fmla="val -15336"/>
            <a:gd name="adj5" fmla="val -11138"/>
            <a:gd name="adj6" fmla="val -2810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内線番号を指定する場合は、リストから選択してください。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初期値のまま利用する場合。</a:t>
          </a:r>
        </a:p>
      </xdr:txBody>
    </xdr:sp>
    <xdr:clientData/>
  </xdr:twoCellAnchor>
  <xdr:twoCellAnchor>
    <xdr:from>
      <xdr:col>59</xdr:col>
      <xdr:colOff>0</xdr:colOff>
      <xdr:row>124</xdr:row>
      <xdr:rowOff>204106</xdr:rowOff>
    </xdr:from>
    <xdr:to>
      <xdr:col>80</xdr:col>
      <xdr:colOff>176894</xdr:colOff>
      <xdr:row>131</xdr:row>
      <xdr:rowOff>176893</xdr:rowOff>
    </xdr:to>
    <xdr:sp macro="" textlink="">
      <xdr:nvSpPr>
        <xdr:cNvPr id="216" name="線吹き出し 2 (枠付き) 215"/>
        <xdr:cNvSpPr/>
      </xdr:nvSpPr>
      <xdr:spPr>
        <a:xfrm>
          <a:off x="17975036" y="25948820"/>
          <a:ext cx="6136822" cy="1401537"/>
        </a:xfrm>
        <a:prstGeom prst="borderCallout2">
          <a:avLst>
            <a:gd name="adj1" fmla="val 7554"/>
            <a:gd name="adj2" fmla="val -1748"/>
            <a:gd name="adj3" fmla="val 7727"/>
            <a:gd name="adj4" fmla="val -15114"/>
            <a:gd name="adj5" fmla="val 21504"/>
            <a:gd name="adj6" fmla="val -28322"/>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応答する着信番号の設定</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端末毎に、左に表示される電話番号に着信した電話に応答する場合に「着信する」を選択ください。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ポートと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に同時に着信させることはできません。</a:t>
          </a:r>
        </a:p>
      </xdr:txBody>
    </xdr:sp>
    <xdr:clientData/>
  </xdr:twoCellAnchor>
  <xdr:twoCellAnchor>
    <xdr:from>
      <xdr:col>0</xdr:col>
      <xdr:colOff>258536</xdr:colOff>
      <xdr:row>121</xdr:row>
      <xdr:rowOff>176893</xdr:rowOff>
    </xdr:from>
    <xdr:to>
      <xdr:col>47</xdr:col>
      <xdr:colOff>40822</xdr:colOff>
      <xdr:row>134</xdr:row>
      <xdr:rowOff>40821</xdr:rowOff>
    </xdr:to>
    <xdr:sp macro="" textlink="">
      <xdr:nvSpPr>
        <xdr:cNvPr id="217" name="正方形/長方形 216"/>
        <xdr:cNvSpPr/>
      </xdr:nvSpPr>
      <xdr:spPr>
        <a:xfrm>
          <a:off x="258536" y="25309286"/>
          <a:ext cx="15920357" cy="2517321"/>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244928</xdr:colOff>
      <xdr:row>133</xdr:row>
      <xdr:rowOff>190500</xdr:rowOff>
    </xdr:from>
    <xdr:to>
      <xdr:col>47</xdr:col>
      <xdr:colOff>81642</xdr:colOff>
      <xdr:row>136</xdr:row>
      <xdr:rowOff>40822</xdr:rowOff>
    </xdr:to>
    <xdr:sp macro="" textlink="">
      <xdr:nvSpPr>
        <xdr:cNvPr id="218" name="正方形/長方形 217"/>
        <xdr:cNvSpPr/>
      </xdr:nvSpPr>
      <xdr:spPr>
        <a:xfrm>
          <a:off x="244928" y="27772179"/>
          <a:ext cx="15974785"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132</xdr:row>
      <xdr:rowOff>40828</xdr:rowOff>
    </xdr:from>
    <xdr:to>
      <xdr:col>80</xdr:col>
      <xdr:colOff>176894</xdr:colOff>
      <xdr:row>137</xdr:row>
      <xdr:rowOff>176893</xdr:rowOff>
    </xdr:to>
    <xdr:sp macro="" textlink="">
      <xdr:nvSpPr>
        <xdr:cNvPr id="219" name="線吹き出し 2 (枠付き) 218"/>
        <xdr:cNvSpPr/>
      </xdr:nvSpPr>
      <xdr:spPr>
        <a:xfrm>
          <a:off x="17975036" y="27418399"/>
          <a:ext cx="6136822" cy="1156601"/>
        </a:xfrm>
        <a:prstGeom prst="borderCallout2">
          <a:avLst>
            <a:gd name="adj1" fmla="val 7554"/>
            <a:gd name="adj2" fmla="val -1748"/>
            <a:gd name="adj3" fmla="val 7727"/>
            <a:gd name="adj4" fmla="val -15114"/>
            <a:gd name="adj5" fmla="val 29739"/>
            <a:gd name="adj6" fmla="val -27879"/>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発信時に通知する電話番号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０”発信で電話を掛ける場合に、発信者電話番号として通知する電話番号を選択ください。</a:t>
          </a:r>
        </a:p>
      </xdr:txBody>
    </xdr:sp>
    <xdr:clientData/>
  </xdr:twoCellAnchor>
  <xdr:twoCellAnchor>
    <xdr:from>
      <xdr:col>0</xdr:col>
      <xdr:colOff>244929</xdr:colOff>
      <xdr:row>135</xdr:row>
      <xdr:rowOff>190500</xdr:rowOff>
    </xdr:from>
    <xdr:to>
      <xdr:col>47</xdr:col>
      <xdr:colOff>81643</xdr:colOff>
      <xdr:row>138</xdr:row>
      <xdr:rowOff>40822</xdr:rowOff>
    </xdr:to>
    <xdr:sp macro="" textlink="">
      <xdr:nvSpPr>
        <xdr:cNvPr id="220" name="正方形/長方形 219"/>
        <xdr:cNvSpPr/>
      </xdr:nvSpPr>
      <xdr:spPr>
        <a:xfrm>
          <a:off x="244929" y="28180393"/>
          <a:ext cx="15974785"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59</xdr:col>
      <xdr:colOff>0</xdr:colOff>
      <xdr:row>138</xdr:row>
      <xdr:rowOff>13607</xdr:rowOff>
    </xdr:from>
    <xdr:to>
      <xdr:col>80</xdr:col>
      <xdr:colOff>176894</xdr:colOff>
      <xdr:row>145</xdr:row>
      <xdr:rowOff>149679</xdr:rowOff>
    </xdr:to>
    <xdr:sp macro="" textlink="">
      <xdr:nvSpPr>
        <xdr:cNvPr id="221" name="線吹き出し 2 (枠付き) 220"/>
        <xdr:cNvSpPr/>
      </xdr:nvSpPr>
      <xdr:spPr>
        <a:xfrm>
          <a:off x="17975036" y="28615821"/>
          <a:ext cx="6136822" cy="1564822"/>
        </a:xfrm>
        <a:prstGeom prst="borderCallout2">
          <a:avLst>
            <a:gd name="adj1" fmla="val 17119"/>
            <a:gd name="adj2" fmla="val -1748"/>
            <a:gd name="adj3" fmla="val 16423"/>
            <a:gd name="adj4" fmla="val -14227"/>
            <a:gd name="adj5" fmla="val 2781"/>
            <a:gd name="adj6" fmla="val -27436"/>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ナンバーディスプレイのご利用の有無</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「ナンバーディスプレイ」を”あり”にとされてご利用される場合は、ナンバーディスプレイのご契約が別途必要です。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ナンバーディスプレイをご利用される場合</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2</xdr:row>
          <xdr:rowOff>236220</xdr:rowOff>
        </xdr:from>
        <xdr:to>
          <xdr:col>50</xdr:col>
          <xdr:colOff>7620</xdr:colOff>
          <xdr:row>4</xdr:row>
          <xdr:rowOff>121920</xdr:rowOff>
        </xdr:to>
        <xdr:sp macro="" textlink="">
          <xdr:nvSpPr>
            <xdr:cNvPr id="46081" name="ひかり電話契約有無" hidden="1">
              <a:extLst>
                <a:ext uri="{63B3BB69-23CF-44E3-9099-C40C66FF867C}">
                  <a14:compatExt spid="_x0000_s46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xdr:row>
          <xdr:rowOff>236220</xdr:rowOff>
        </xdr:from>
        <xdr:to>
          <xdr:col>50</xdr:col>
          <xdr:colOff>7620</xdr:colOff>
          <xdr:row>4</xdr:row>
          <xdr:rowOff>106680</xdr:rowOff>
        </xdr:to>
        <xdr:sp macro="" textlink="">
          <xdr:nvSpPr>
            <xdr:cNvPr id="46082" name="ひかり電話種別" hidden="1">
              <a:extLst>
                <a:ext uri="{63B3BB69-23CF-44E3-9099-C40C66FF867C}">
                  <a14:compatExt spid="_x0000_s46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xdr:row>
          <xdr:rowOff>236220</xdr:rowOff>
        </xdr:from>
        <xdr:to>
          <xdr:col>51</xdr:col>
          <xdr:colOff>152400</xdr:colOff>
          <xdr:row>4</xdr:row>
          <xdr:rowOff>114300</xdr:rowOff>
        </xdr:to>
        <xdr:sp macro="" textlink="">
          <xdr:nvSpPr>
            <xdr:cNvPr id="46083" name="ひかり契約有無" hidden="1">
              <a:extLst>
                <a:ext uri="{63B3BB69-23CF-44E3-9099-C40C66FF867C}">
                  <a14:compatExt spid="_x0000_s46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2</xdr:row>
          <xdr:rowOff>236220</xdr:rowOff>
        </xdr:from>
        <xdr:to>
          <xdr:col>42</xdr:col>
          <xdr:colOff>83820</xdr:colOff>
          <xdr:row>5</xdr:row>
          <xdr:rowOff>121920</xdr:rowOff>
        </xdr:to>
        <xdr:sp macro="" textlink="">
          <xdr:nvSpPr>
            <xdr:cNvPr id="46084" name="Group Box 4" hidden="1">
              <a:extLst>
                <a:ext uri="{63B3BB69-23CF-44E3-9099-C40C66FF867C}">
                  <a14:compatExt spid="_x0000_s46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xdr:row>
          <xdr:rowOff>236220</xdr:rowOff>
        </xdr:from>
        <xdr:to>
          <xdr:col>42</xdr:col>
          <xdr:colOff>99060</xdr:colOff>
          <xdr:row>5</xdr:row>
          <xdr:rowOff>106680</xdr:rowOff>
        </xdr:to>
        <xdr:sp macro="" textlink="">
          <xdr:nvSpPr>
            <xdr:cNvPr id="46085" name="Group Box 5" hidden="1">
              <a:extLst>
                <a:ext uri="{63B3BB69-23CF-44E3-9099-C40C66FF867C}">
                  <a14:compatExt spid="_x0000_s460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xdr:row>
          <xdr:rowOff>236220</xdr:rowOff>
        </xdr:from>
        <xdr:to>
          <xdr:col>43</xdr:col>
          <xdr:colOff>137160</xdr:colOff>
          <xdr:row>5</xdr:row>
          <xdr:rowOff>106680</xdr:rowOff>
        </xdr:to>
        <xdr:sp macro="" textlink="">
          <xdr:nvSpPr>
            <xdr:cNvPr id="46086" name="Group Box 6" hidden="1">
              <a:extLst>
                <a:ext uri="{63B3BB69-23CF-44E3-9099-C40C66FF867C}">
                  <a14:compatExt spid="_x0000_s460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xdr:row>
          <xdr:rowOff>160020</xdr:rowOff>
        </xdr:from>
        <xdr:to>
          <xdr:col>18</xdr:col>
          <xdr:colOff>121920</xdr:colOff>
          <xdr:row>3</xdr:row>
          <xdr:rowOff>22860</xdr:rowOff>
        </xdr:to>
        <xdr:sp macro="" textlink="">
          <xdr:nvSpPr>
            <xdr:cNvPr id="46087" name="Group Box 7" hidden="1">
              <a:extLst>
                <a:ext uri="{63B3BB69-23CF-44E3-9099-C40C66FF867C}">
                  <a14:compatExt spid="_x0000_s460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119</a:t>
              </a:r>
            </a:p>
          </xdr:txBody>
        </xdr:sp>
        <xdr:clientData/>
      </xdr:twoCellAnchor>
    </mc:Choice>
    <mc:Fallback/>
  </mc:AlternateContent>
  <xdr:twoCellAnchor>
    <xdr:from>
      <xdr:col>5</xdr:col>
      <xdr:colOff>54767</xdr:colOff>
      <xdr:row>11</xdr:row>
      <xdr:rowOff>0</xdr:rowOff>
    </xdr:from>
    <xdr:to>
      <xdr:col>33</xdr:col>
      <xdr:colOff>147876</xdr:colOff>
      <xdr:row>11</xdr:row>
      <xdr:rowOff>0</xdr:rowOff>
    </xdr:to>
    <xdr:grpSp>
      <xdr:nvGrpSpPr>
        <xdr:cNvPr id="9" name="グループ化 8"/>
        <xdr:cNvGrpSpPr/>
      </xdr:nvGrpSpPr>
      <xdr:grpSpPr>
        <a:xfrm>
          <a:off x="1415481" y="2354036"/>
          <a:ext cx="9917466" cy="0"/>
          <a:chOff x="1502567" y="21988182"/>
          <a:chExt cx="7916309" cy="384003"/>
        </a:xfrm>
      </xdr:grpSpPr>
      <xdr:cxnSp macro="">
        <xdr:nvCxnSpPr>
          <xdr:cNvPr id="10" name="カギ線コネクタ 9"/>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1" name="カギ線コネクタ 10"/>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2" name="カギ線コネクタ 11"/>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3" name="カギ線コネクタ 12"/>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4" name="カギ線コネクタ 13"/>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17" name="カギ線コネクタ 16"/>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11</xdr:row>
      <xdr:rowOff>0</xdr:rowOff>
    </xdr:from>
    <xdr:to>
      <xdr:col>45</xdr:col>
      <xdr:colOff>123826</xdr:colOff>
      <xdr:row>11</xdr:row>
      <xdr:rowOff>0</xdr:rowOff>
    </xdr:to>
    <xdr:grpSp>
      <xdr:nvGrpSpPr>
        <xdr:cNvPr id="18" name="グループ化 17"/>
        <xdr:cNvGrpSpPr/>
      </xdr:nvGrpSpPr>
      <xdr:grpSpPr>
        <a:xfrm>
          <a:off x="1390081" y="2354036"/>
          <a:ext cx="14164245" cy="0"/>
          <a:chOff x="1426367" y="21743146"/>
          <a:chExt cx="11270459" cy="651489"/>
        </a:xfrm>
      </xdr:grpSpPr>
      <xdr:cxnSp macro="">
        <xdr:nvCxnSpPr>
          <xdr:cNvPr id="19" name="カギ線コネクタ 18"/>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カギ線コネクタ 19"/>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25400</xdr:colOff>
      <xdr:row>19</xdr:row>
      <xdr:rowOff>30387</xdr:rowOff>
    </xdr:from>
    <xdr:to>
      <xdr:col>34</xdr:col>
      <xdr:colOff>202293</xdr:colOff>
      <xdr:row>20</xdr:row>
      <xdr:rowOff>43387</xdr:rowOff>
    </xdr:to>
    <xdr:sp macro="" textlink="">
      <xdr:nvSpPr>
        <xdr:cNvPr id="23" name="ホームベース 22"/>
        <xdr:cNvSpPr/>
      </xdr:nvSpPr>
      <xdr:spPr>
        <a:xfrm>
          <a:off x="3444875" y="2333625"/>
          <a:ext cx="8282668" cy="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23</xdr:row>
      <xdr:rowOff>171450</xdr:rowOff>
    </xdr:from>
    <xdr:to>
      <xdr:col>34</xdr:col>
      <xdr:colOff>253727</xdr:colOff>
      <xdr:row>24</xdr:row>
      <xdr:rowOff>184450</xdr:rowOff>
    </xdr:to>
    <xdr:sp macro="" textlink="">
      <xdr:nvSpPr>
        <xdr:cNvPr id="24" name="ホームベース 23"/>
        <xdr:cNvSpPr/>
      </xdr:nvSpPr>
      <xdr:spPr>
        <a:xfrm flipH="1">
          <a:off x="4527550" y="2333625"/>
          <a:ext cx="7251427" cy="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コードレスフォン、スマートフォンは右詰でご記入ください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0</xdr:colOff>
      <xdr:row>60</xdr:row>
      <xdr:rowOff>109050</xdr:rowOff>
    </xdr:from>
    <xdr:ext cx="693756" cy="542161"/>
    <xdr:pic>
      <xdr:nvPicPr>
        <xdr:cNvPr id="25" name="Picture 2"/>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3419475" y="4423875"/>
          <a:ext cx="693756" cy="54216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xdr:col>
      <xdr:colOff>235527</xdr:colOff>
      <xdr:row>56</xdr:row>
      <xdr:rowOff>36214</xdr:rowOff>
    </xdr:from>
    <xdr:ext cx="1668947" cy="444609"/>
    <xdr:sp macro="" textlink="">
      <xdr:nvSpPr>
        <xdr:cNvPr id="26" name="テキスト ボックス 25"/>
        <xdr:cNvSpPr txBox="1"/>
      </xdr:nvSpPr>
      <xdr:spPr>
        <a:xfrm>
          <a:off x="511752" y="3512839"/>
          <a:ext cx="1668947" cy="444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オフィス</a:t>
          </a:r>
          <a:r>
            <a:rPr kumimoji="1" lang="ja-JP" altLang="en-US"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テレフォン</a:t>
          </a:r>
          <a:endParaRPr kumimoji="1" lang="en-US" altLang="ja-JP" sz="1050" b="1" spc="0" baseline="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主装置</a:t>
          </a:r>
          <a:endParaRPr lang="ja-JP" altLang="ja-JP" sz="1050" b="1">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54767</xdr:colOff>
      <xdr:row>55</xdr:row>
      <xdr:rowOff>112922</xdr:rowOff>
    </xdr:from>
    <xdr:to>
      <xdr:col>33</xdr:col>
      <xdr:colOff>147876</xdr:colOff>
      <xdr:row>56</xdr:row>
      <xdr:rowOff>199293</xdr:rowOff>
    </xdr:to>
    <xdr:grpSp>
      <xdr:nvGrpSpPr>
        <xdr:cNvPr id="27" name="グループ化 26"/>
        <xdr:cNvGrpSpPr/>
      </xdr:nvGrpSpPr>
      <xdr:grpSpPr>
        <a:xfrm>
          <a:off x="1415481" y="3378636"/>
          <a:ext cx="9917466" cy="290478"/>
          <a:chOff x="1502567" y="21988182"/>
          <a:chExt cx="7916309" cy="384003"/>
        </a:xfrm>
      </xdr:grpSpPr>
      <xdr:cxnSp macro="">
        <xdr:nvCxnSpPr>
          <xdr:cNvPr id="28" name="カギ線コネクタ 27"/>
          <xdr:cNvCxnSpPr/>
        </xdr:nvCxnSpPr>
        <xdr:spPr>
          <a:xfrm>
            <a:off x="1502567" y="21988182"/>
            <a:ext cx="2060361" cy="3798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9" name="カギ線コネクタ 28"/>
          <xdr:cNvCxnSpPr/>
        </xdr:nvCxnSpPr>
        <xdr:spPr>
          <a:xfrm>
            <a:off x="1502567" y="21988182"/>
            <a:ext cx="2861007"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0" name="カギ線コネクタ 29"/>
          <xdr:cNvCxnSpPr/>
        </xdr:nvCxnSpPr>
        <xdr:spPr>
          <a:xfrm>
            <a:off x="1502567" y="21988182"/>
            <a:ext cx="3678319" cy="371474"/>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1" name="カギ線コネクタ 30"/>
          <xdr:cNvCxnSpPr/>
        </xdr:nvCxnSpPr>
        <xdr:spPr>
          <a:xfrm>
            <a:off x="1502567" y="21988182"/>
            <a:ext cx="4516491" cy="38400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2" name="カギ線コネクタ 31"/>
          <xdr:cNvCxnSpPr/>
        </xdr:nvCxnSpPr>
        <xdr:spPr>
          <a:xfrm>
            <a:off x="1502567" y="21988182"/>
            <a:ext cx="5368017" cy="363123"/>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3" name="カギ線コネクタ 32"/>
          <xdr:cNvCxnSpPr/>
        </xdr:nvCxnSpPr>
        <xdr:spPr>
          <a:xfrm>
            <a:off x="1502567" y="21988182"/>
            <a:ext cx="6187428" cy="365211"/>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4" name="カギ線コネクタ 33"/>
          <xdr:cNvCxnSpPr/>
        </xdr:nvCxnSpPr>
        <xdr:spPr>
          <a:xfrm>
            <a:off x="1502567" y="21988182"/>
            <a:ext cx="7095244" cy="366126"/>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5" name="カギ線コネクタ 34"/>
          <xdr:cNvCxnSpPr/>
        </xdr:nvCxnSpPr>
        <xdr:spPr>
          <a:xfrm>
            <a:off x="1502567" y="21988182"/>
            <a:ext cx="7916309" cy="377740"/>
          </a:xfrm>
          <a:prstGeom prst="bentConnector2">
            <a:avLst/>
          </a:prstGeom>
          <a:ln w="19050">
            <a:solidFill>
              <a:srgbClr val="0000CC"/>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29367</xdr:colOff>
      <xdr:row>54</xdr:row>
      <xdr:rowOff>89648</xdr:rowOff>
    </xdr:from>
    <xdr:to>
      <xdr:col>45</xdr:col>
      <xdr:colOff>123826</xdr:colOff>
      <xdr:row>57</xdr:row>
      <xdr:rowOff>29308</xdr:rowOff>
    </xdr:to>
    <xdr:grpSp>
      <xdr:nvGrpSpPr>
        <xdr:cNvPr id="36" name="グループ化 35"/>
        <xdr:cNvGrpSpPr/>
      </xdr:nvGrpSpPr>
      <xdr:grpSpPr>
        <a:xfrm>
          <a:off x="1390081" y="3151255"/>
          <a:ext cx="14164245" cy="551982"/>
          <a:chOff x="1426367" y="21743146"/>
          <a:chExt cx="11270459" cy="651489"/>
        </a:xfrm>
      </xdr:grpSpPr>
      <xdr:cxnSp macro="">
        <xdr:nvCxnSpPr>
          <xdr:cNvPr id="37" name="カギ線コネクタ 36"/>
          <xdr:cNvCxnSpPr/>
        </xdr:nvCxnSpPr>
        <xdr:spPr>
          <a:xfrm>
            <a:off x="1426367" y="21743146"/>
            <a:ext cx="8734087" cy="635161"/>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8" name="カギ線コネクタ 37"/>
          <xdr:cNvCxnSpPr/>
        </xdr:nvCxnSpPr>
        <xdr:spPr>
          <a:xfrm>
            <a:off x="1426367" y="21743146"/>
            <a:ext cx="9588615" cy="651489"/>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39" name="カギ線コネクタ 38"/>
          <xdr:cNvCxnSpPr/>
        </xdr:nvCxnSpPr>
        <xdr:spPr>
          <a:xfrm>
            <a:off x="1426367" y="21743146"/>
            <a:ext cx="11270459" cy="629717"/>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40" name="カギ線コネクタ 39"/>
          <xdr:cNvCxnSpPr/>
        </xdr:nvCxnSpPr>
        <xdr:spPr>
          <a:xfrm>
            <a:off x="1426367" y="21743146"/>
            <a:ext cx="10443144" cy="640603"/>
          </a:xfrm>
          <a:prstGeom prst="bentConnector2">
            <a:avLst/>
          </a:prstGeom>
          <a:ln w="19050">
            <a:solidFill>
              <a:srgbClr val="00B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5</xdr:col>
      <xdr:colOff>155216</xdr:colOff>
      <xdr:row>54</xdr:row>
      <xdr:rowOff>131187</xdr:rowOff>
    </xdr:from>
    <xdr:ext cx="657584" cy="224413"/>
    <xdr:sp macro="" textlink="">
      <xdr:nvSpPr>
        <xdr:cNvPr id="41" name="テキスト ボックス 40"/>
        <xdr:cNvSpPr txBox="1"/>
      </xdr:nvSpPr>
      <xdr:spPr>
        <a:xfrm>
          <a:off x="1536341" y="3188712"/>
          <a:ext cx="657584" cy="224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050" b="1" spc="0" baseline="0">
              <a:solidFill>
                <a:srgbClr val="0070C0"/>
              </a:solidFill>
              <a:effectLst/>
              <a:latin typeface="Meiryo UI" panose="020B0604030504040204" pitchFamily="50" charset="-128"/>
              <a:ea typeface="Meiryo UI" panose="020B0604030504040204" pitchFamily="50" charset="-128"/>
              <a:cs typeface="Meiryo UI" panose="020B0604030504040204" pitchFamily="50" charset="-128"/>
            </a:rPr>
            <a:t>ポート</a:t>
          </a:r>
          <a:endParaRPr lang="ja-JP" altLang="ja-JP" sz="1050" b="1">
            <a:solidFill>
              <a:srgbClr val="0070C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5</xdr:col>
      <xdr:colOff>155216</xdr:colOff>
      <xdr:row>53</xdr:row>
      <xdr:rowOff>50800</xdr:rowOff>
    </xdr:from>
    <xdr:ext cx="1521184" cy="222305"/>
    <xdr:sp macro="" textlink="">
      <xdr:nvSpPr>
        <xdr:cNvPr id="42" name="テキスト ボックス 41"/>
        <xdr:cNvSpPr txBox="1"/>
      </xdr:nvSpPr>
      <xdr:spPr>
        <a:xfrm>
          <a:off x="1536341" y="2898775"/>
          <a:ext cx="1521184" cy="22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050" b="1" spc="0" baseline="0">
              <a:solidFill>
                <a:srgbClr val="00B050"/>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endParaRPr lang="ja-JP" altLang="ja-JP" sz="1050" b="1">
            <a:solidFill>
              <a:srgbClr val="00B05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32</xdr:col>
      <xdr:colOff>30307</xdr:colOff>
      <xdr:row>60</xdr:row>
      <xdr:rowOff>57646</xdr:rowOff>
    </xdr:from>
    <xdr:ext cx="509443" cy="395139"/>
    <xdr:pic>
      <xdr:nvPicPr>
        <xdr:cNvPr id="43" name="Picture 2"/>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10850707" y="43724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xdr:col>
      <xdr:colOff>38100</xdr:colOff>
      <xdr:row>53</xdr:row>
      <xdr:rowOff>101600</xdr:rowOff>
    </xdr:from>
    <xdr:ext cx="321654" cy="605793"/>
    <xdr:pic>
      <xdr:nvPicPr>
        <xdr:cNvPr id="44" name="Picture 2"/>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100000"/>
                  </a14:imgEffect>
                  <a14:imgEffect>
                    <a14:sharpenSoften amount="5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1143000" y="2949575"/>
          <a:ext cx="321654" cy="60579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33</xdr:col>
      <xdr:colOff>245446</xdr:colOff>
      <xdr:row>60</xdr:row>
      <xdr:rowOff>152400</xdr:rowOff>
    </xdr:from>
    <xdr:ext cx="265728" cy="533401"/>
    <xdr:pic>
      <xdr:nvPicPr>
        <xdr:cNvPr id="45" name="図 4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1827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4907</xdr:colOff>
      <xdr:row>60</xdr:row>
      <xdr:rowOff>57646</xdr:rowOff>
    </xdr:from>
    <xdr:ext cx="534843" cy="395139"/>
    <xdr:pic>
      <xdr:nvPicPr>
        <xdr:cNvPr id="46" name="Picture 2"/>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9768032"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26</xdr:col>
      <xdr:colOff>17607</xdr:colOff>
      <xdr:row>60</xdr:row>
      <xdr:rowOff>57646</xdr:rowOff>
    </xdr:from>
    <xdr:ext cx="525318" cy="395139"/>
    <xdr:pic>
      <xdr:nvPicPr>
        <xdr:cNvPr id="47" name="Picture 2"/>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8723457" y="4372471"/>
          <a:ext cx="525318"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23</xdr:col>
      <xdr:colOff>30307</xdr:colOff>
      <xdr:row>60</xdr:row>
      <xdr:rowOff>57646</xdr:rowOff>
    </xdr:from>
    <xdr:ext cx="509443" cy="395139"/>
    <xdr:pic>
      <xdr:nvPicPr>
        <xdr:cNvPr id="48" name="Picture 2"/>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7678882" y="4372471"/>
          <a:ext cx="5094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20</xdr:col>
      <xdr:colOff>4907</xdr:colOff>
      <xdr:row>60</xdr:row>
      <xdr:rowOff>57646</xdr:rowOff>
    </xdr:from>
    <xdr:ext cx="534843" cy="395139"/>
    <xdr:pic>
      <xdr:nvPicPr>
        <xdr:cNvPr id="49" name="Picture 2"/>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6596207"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17</xdr:col>
      <xdr:colOff>4907</xdr:colOff>
      <xdr:row>60</xdr:row>
      <xdr:rowOff>57646</xdr:rowOff>
    </xdr:from>
    <xdr:ext cx="534843" cy="395139"/>
    <xdr:pic>
      <xdr:nvPicPr>
        <xdr:cNvPr id="50" name="Picture 2"/>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5538932"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14</xdr:col>
      <xdr:colOff>4907</xdr:colOff>
      <xdr:row>60</xdr:row>
      <xdr:rowOff>57646</xdr:rowOff>
    </xdr:from>
    <xdr:ext cx="534843" cy="395139"/>
    <xdr:pic>
      <xdr:nvPicPr>
        <xdr:cNvPr id="51" name="Picture 2"/>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foregroundMark x1="88435" y1="13675" x2="88435" y2="13675"/>
                      <a14:foregroundMark x1="92517" y1="27350" x2="92517" y2="27350"/>
                    </a14:backgroundRemoval>
                  </a14:imgEffect>
                  <a14:imgEffect>
                    <a14:colorTemperature colorTemp="4700"/>
                  </a14:imgEffect>
                </a14:imgLayer>
              </a14:imgProps>
            </a:ext>
            <a:ext uri="{28A0092B-C50C-407E-A947-70E740481C1C}">
              <a14:useLocalDpi xmlns:a14="http://schemas.microsoft.com/office/drawing/2010/main" val="0"/>
            </a:ext>
          </a:extLst>
        </a:blip>
        <a:srcRect/>
        <a:stretch>
          <a:fillRect/>
        </a:stretch>
      </xdr:blipFill>
      <xdr:spPr bwMode="auto">
        <a:xfrm>
          <a:off x="4481657" y="4372471"/>
          <a:ext cx="534843" cy="3951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33</xdr:col>
      <xdr:colOff>0</xdr:colOff>
      <xdr:row>62</xdr:row>
      <xdr:rowOff>0</xdr:rowOff>
    </xdr:from>
    <xdr:ext cx="171354" cy="320675"/>
    <xdr:pic>
      <xdr:nvPicPr>
        <xdr:cNvPr id="52"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172825"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245446</xdr:colOff>
      <xdr:row>60</xdr:row>
      <xdr:rowOff>152400</xdr:rowOff>
    </xdr:from>
    <xdr:ext cx="265728" cy="533401"/>
    <xdr:pic>
      <xdr:nvPicPr>
        <xdr:cNvPr id="53" name="図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360996"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0</xdr:colOff>
      <xdr:row>62</xdr:row>
      <xdr:rowOff>0</xdr:rowOff>
    </xdr:from>
    <xdr:ext cx="171354" cy="320675"/>
    <xdr:pic>
      <xdr:nvPicPr>
        <xdr:cNvPr id="54"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115550"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258146</xdr:colOff>
      <xdr:row>60</xdr:row>
      <xdr:rowOff>152400</xdr:rowOff>
    </xdr:from>
    <xdr:ext cx="265728" cy="533401"/>
    <xdr:pic>
      <xdr:nvPicPr>
        <xdr:cNvPr id="55" name="図 5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1642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12700</xdr:colOff>
      <xdr:row>62</xdr:row>
      <xdr:rowOff>0</xdr:rowOff>
    </xdr:from>
    <xdr:ext cx="171354" cy="320675"/>
    <xdr:pic>
      <xdr:nvPicPr>
        <xdr:cNvPr id="56"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070975"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258146</xdr:colOff>
      <xdr:row>60</xdr:row>
      <xdr:rowOff>152400</xdr:rowOff>
    </xdr:from>
    <xdr:ext cx="265728" cy="533401"/>
    <xdr:pic>
      <xdr:nvPicPr>
        <xdr:cNvPr id="57" name="図 5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59146"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12700</xdr:colOff>
      <xdr:row>62</xdr:row>
      <xdr:rowOff>0</xdr:rowOff>
    </xdr:from>
    <xdr:ext cx="171354" cy="320675"/>
    <xdr:pic>
      <xdr:nvPicPr>
        <xdr:cNvPr id="58"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13700"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258146</xdr:colOff>
      <xdr:row>60</xdr:row>
      <xdr:rowOff>152400</xdr:rowOff>
    </xdr:from>
    <xdr:ext cx="265728" cy="533401"/>
    <xdr:pic>
      <xdr:nvPicPr>
        <xdr:cNvPr id="59" name="図 5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0187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12700</xdr:colOff>
      <xdr:row>62</xdr:row>
      <xdr:rowOff>0</xdr:rowOff>
    </xdr:from>
    <xdr:ext cx="171354" cy="320675"/>
    <xdr:pic>
      <xdr:nvPicPr>
        <xdr:cNvPr id="60" name="Picture 2" descr="C:\Users\tanaka.makoto\AppData\Local\Microsoft\Windows\Temporary Internet Files\Content.IE5\R0PPBGUJ\modern-touch-phone-mobile-13580-large[1].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56425" y="4733925"/>
          <a:ext cx="171354"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258146</xdr:colOff>
      <xdr:row>60</xdr:row>
      <xdr:rowOff>152400</xdr:rowOff>
    </xdr:from>
    <xdr:ext cx="265728" cy="533401"/>
    <xdr:pic>
      <xdr:nvPicPr>
        <xdr:cNvPr id="61" name="図 6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44596"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232746</xdr:colOff>
      <xdr:row>60</xdr:row>
      <xdr:rowOff>152400</xdr:rowOff>
    </xdr:from>
    <xdr:ext cx="265728" cy="533401"/>
    <xdr:pic>
      <xdr:nvPicPr>
        <xdr:cNvPr id="62" name="図 6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61921" y="4467225"/>
          <a:ext cx="265728" cy="53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25400</xdr:colOff>
      <xdr:row>59</xdr:row>
      <xdr:rowOff>30387</xdr:rowOff>
    </xdr:from>
    <xdr:to>
      <xdr:col>34</xdr:col>
      <xdr:colOff>202293</xdr:colOff>
      <xdr:row>60</xdr:row>
      <xdr:rowOff>43387</xdr:rowOff>
    </xdr:to>
    <xdr:sp macro="" textlink="">
      <xdr:nvSpPr>
        <xdr:cNvPr id="63" name="ホームベース 62"/>
        <xdr:cNvSpPr/>
      </xdr:nvSpPr>
      <xdr:spPr>
        <a:xfrm>
          <a:off x="3444875" y="4135662"/>
          <a:ext cx="8282668"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a:solidFill>
                <a:schemeClr val="tx1"/>
              </a:solidFill>
              <a:latin typeface="Meiryo UI" panose="020B0604030504040204" pitchFamily="50" charset="-128"/>
              <a:ea typeface="Meiryo UI" panose="020B0604030504040204" pitchFamily="50" charset="-128"/>
              <a:cs typeface="Meiryo UI" panose="020B0604030504040204" pitchFamily="50" charset="-128"/>
            </a:rPr>
            <a:t>多機能電話機は左詰でご記入ください</a:t>
          </a:r>
          <a:endParaRPr kumimoji="1" lang="en-US" altLang="ja-JP" sz="12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50800</xdr:colOff>
      <xdr:row>63</xdr:row>
      <xdr:rowOff>171450</xdr:rowOff>
    </xdr:from>
    <xdr:to>
      <xdr:col>34</xdr:col>
      <xdr:colOff>253727</xdr:colOff>
      <xdr:row>64</xdr:row>
      <xdr:rowOff>184450</xdr:rowOff>
    </xdr:to>
    <xdr:sp macro="" textlink="">
      <xdr:nvSpPr>
        <xdr:cNvPr id="64" name="ホームベース 63"/>
        <xdr:cNvSpPr/>
      </xdr:nvSpPr>
      <xdr:spPr>
        <a:xfrm flipH="1">
          <a:off x="4527550" y="5114925"/>
          <a:ext cx="7251427" cy="222550"/>
        </a:xfrm>
        <a:prstGeom prst="homePlate">
          <a:avLst/>
        </a:prstGeom>
        <a:solidFill>
          <a:schemeClr val="accent5">
            <a:lumMod val="40000"/>
            <a:lumOff val="6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2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コードレスフォン、スマートフォンの順で右詰でご記入ください</a:t>
          </a:r>
        </a:p>
      </xdr:txBody>
    </xdr:sp>
    <xdr:clientData/>
  </xdr:twoCellAnchor>
  <xdr:oneCellAnchor>
    <xdr:from>
      <xdr:col>36</xdr:col>
      <xdr:colOff>76200</xdr:colOff>
      <xdr:row>62</xdr:row>
      <xdr:rowOff>75286</xdr:rowOff>
    </xdr:from>
    <xdr:ext cx="409575" cy="354927"/>
    <xdr:pic>
      <xdr:nvPicPr>
        <xdr:cNvPr id="65" name="Picture 2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306300"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35</xdr:col>
      <xdr:colOff>114300</xdr:colOff>
      <xdr:row>60</xdr:row>
      <xdr:rowOff>63500</xdr:rowOff>
    </xdr:from>
    <xdr:ext cx="490538" cy="450850"/>
    <xdr:pic>
      <xdr:nvPicPr>
        <xdr:cNvPr id="66"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991975"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76200</xdr:colOff>
      <xdr:row>62</xdr:row>
      <xdr:rowOff>75286</xdr:rowOff>
    </xdr:from>
    <xdr:ext cx="409575" cy="354927"/>
    <xdr:pic>
      <xdr:nvPicPr>
        <xdr:cNvPr id="67" name="Picture 2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363575"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38</xdr:col>
      <xdr:colOff>114300</xdr:colOff>
      <xdr:row>60</xdr:row>
      <xdr:rowOff>63500</xdr:rowOff>
    </xdr:from>
    <xdr:ext cx="490538" cy="450850"/>
    <xdr:pic>
      <xdr:nvPicPr>
        <xdr:cNvPr id="68"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0"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42</xdr:col>
      <xdr:colOff>25400</xdr:colOff>
      <xdr:row>62</xdr:row>
      <xdr:rowOff>75286</xdr:rowOff>
    </xdr:from>
    <xdr:ext cx="409575" cy="354927"/>
    <xdr:pic>
      <xdr:nvPicPr>
        <xdr:cNvPr id="69" name="Picture 21"/>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70050"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41</xdr:col>
      <xdr:colOff>63500</xdr:colOff>
      <xdr:row>60</xdr:row>
      <xdr:rowOff>63500</xdr:rowOff>
    </xdr:from>
    <xdr:ext cx="490538" cy="450850"/>
    <xdr:pic>
      <xdr:nvPicPr>
        <xdr:cNvPr id="70"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55725"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88900</xdr:colOff>
      <xdr:row>62</xdr:row>
      <xdr:rowOff>75286</xdr:rowOff>
    </xdr:from>
    <xdr:ext cx="409575" cy="354927"/>
    <xdr:pic>
      <xdr:nvPicPr>
        <xdr:cNvPr id="71" name="Picture 2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490825" y="4809211"/>
          <a:ext cx="409575" cy="3549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44</xdr:col>
      <xdr:colOff>127000</xdr:colOff>
      <xdr:row>60</xdr:row>
      <xdr:rowOff>63500</xdr:rowOff>
    </xdr:from>
    <xdr:ext cx="490538" cy="450850"/>
    <xdr:pic>
      <xdr:nvPicPr>
        <xdr:cNvPr id="72" name="Picture 2" descr="C:\Users\shin.takahashi\AppData\Local\Microsoft\Windows\Temporary Internet Files\Content.IE5\7WMDSP2P\Windows_Fax_and_Scan_Icon[1].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76500" y="4378325"/>
          <a:ext cx="490538"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108856</xdr:colOff>
      <xdr:row>134</xdr:row>
      <xdr:rowOff>100531</xdr:rowOff>
    </xdr:from>
    <xdr:to>
      <xdr:col>25</xdr:col>
      <xdr:colOff>200906</xdr:colOff>
      <xdr:row>153</xdr:row>
      <xdr:rowOff>110311</xdr:rowOff>
    </xdr:to>
    <xdr:sp macro="" textlink="">
      <xdr:nvSpPr>
        <xdr:cNvPr id="73" name="角丸四角形 72"/>
        <xdr:cNvSpPr/>
      </xdr:nvSpPr>
      <xdr:spPr>
        <a:xfrm>
          <a:off x="385081" y="20150656"/>
          <a:ext cx="8169250" cy="3991230"/>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algn="l"/>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標準動作モード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電話機のキーを押すと、留守番電話</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が</a:t>
          </a:r>
          <a:r>
            <a:rPr kumimoji="1" lang="en-US" altLang="ja-JP" sz="1100" b="1" u="sng">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になる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baseline="0">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メッセージは時間帯に寄らず同じメッセージが流れる</a:t>
          </a:r>
          <a:endParaRPr kumimoji="1" lang="en-US" altLang="ja-JP" sz="1100" b="1" u="sng">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102263</xdr:colOff>
      <xdr:row>134</xdr:row>
      <xdr:rowOff>84844</xdr:rowOff>
    </xdr:from>
    <xdr:to>
      <xdr:col>51</xdr:col>
      <xdr:colOff>41622</xdr:colOff>
      <xdr:row>153</xdr:row>
      <xdr:rowOff>121517</xdr:rowOff>
    </xdr:to>
    <xdr:sp macro="" textlink="">
      <xdr:nvSpPr>
        <xdr:cNvPr id="74" name="角丸四角形 73"/>
        <xdr:cNvSpPr/>
      </xdr:nvSpPr>
      <xdr:spPr>
        <a:xfrm>
          <a:off x="8808113" y="20134969"/>
          <a:ext cx="8445184" cy="4018123"/>
        </a:xfrm>
        <a:prstGeom prst="roundRect">
          <a:avLst>
            <a:gd name="adj" fmla="val 7475"/>
          </a:avLst>
        </a:prstGeom>
        <a:solidFill>
          <a:schemeClr val="accent3">
            <a:lumMod val="20000"/>
            <a:lumOff val="80000"/>
          </a:schemeClr>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システム動作モード</a:t>
          </a:r>
          <a:r>
            <a:rPr kumimoji="1" lang="en-US" altLang="ja-JP" sz="1400" b="1" u="sng">
              <a:solidFill>
                <a:srgbClr val="00B050"/>
              </a:solidFill>
              <a:latin typeface="Meiryo UI" panose="020B0604030504040204" pitchFamily="50" charset="-128"/>
              <a:ea typeface="Meiryo UI" panose="020B0604030504040204" pitchFamily="50" charset="-128"/>
              <a:cs typeface="Meiryo UI" panose="020B0604030504040204" pitchFamily="50" charset="-128"/>
            </a:rPr>
            <a:t>】</a:t>
          </a:r>
        </a:p>
        <a:p>
          <a:r>
            <a:rPr kumimoji="1" lang="ja-JP" altLang="en-US" sz="1100" b="1" u="sng">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電話機のキーを押すと、留守番電話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のモードが「昼・夜・休憩・</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休日」の順に切り替わる</a:t>
          </a:r>
          <a:endPar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または自動応答</a:t>
          </a:r>
          <a:r>
            <a:rPr kumimoji="1" lang="en-US"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メッセージはが「昼・夜・休憩・休日」</a:t>
          </a:r>
          <a:r>
            <a:rPr kumimoji="1" lang="ja-JP" altLang="en-US"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ごとに異なる</a:t>
          </a:r>
          <a:endParaRPr kumimoji="1" lang="en-US" altLang="ja-JP"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100" b="1" u="none">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ja-JP" altLang="ja-JP" sz="1100" b="1" u="sng">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メッセージが流れる</a:t>
          </a:r>
          <a:endParaRPr lang="ja-JP" altLang="ja-JP">
            <a:effectLst/>
            <a:latin typeface="Meiryo UI" panose="020B0604030504040204" pitchFamily="50" charset="-128"/>
            <a:ea typeface="Meiryo UI" panose="020B0604030504040204" pitchFamily="50" charset="-128"/>
            <a:cs typeface="Meiryo UI" panose="020B0604030504040204" pitchFamily="50" charset="-128"/>
          </a:endParaRPr>
        </a:p>
        <a:p>
          <a:endParaRPr lang="ja-JP" alt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188006</xdr:colOff>
      <xdr:row>144</xdr:row>
      <xdr:rowOff>22221</xdr:rowOff>
    </xdr:from>
    <xdr:to>
      <xdr:col>17</xdr:col>
      <xdr:colOff>206908</xdr:colOff>
      <xdr:row>150</xdr:row>
      <xdr:rowOff>1207</xdr:rowOff>
    </xdr:to>
    <xdr:pic>
      <xdr:nvPicPr>
        <xdr:cNvPr id="75" name="Picture 2"/>
        <xdr:cNvPicPr>
          <a:picLocks noChangeAspect="1" noChangeArrowheads="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3959906" y="22167846"/>
          <a:ext cx="1781027" cy="12362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165100</xdr:colOff>
      <xdr:row>141</xdr:row>
      <xdr:rowOff>22224</xdr:rowOff>
    </xdr:from>
    <xdr:to>
      <xdr:col>15</xdr:col>
      <xdr:colOff>251737</xdr:colOff>
      <xdr:row>144</xdr:row>
      <xdr:rowOff>22221</xdr:rowOff>
    </xdr:to>
    <xdr:sp macro="" textlink="">
      <xdr:nvSpPr>
        <xdr:cNvPr id="76" name="四角形吹き出し 75"/>
        <xdr:cNvSpPr/>
      </xdr:nvSpPr>
      <xdr:spPr>
        <a:xfrm>
          <a:off x="2527300" y="21539199"/>
          <a:ext cx="2553612" cy="628647"/>
        </a:xfrm>
        <a:prstGeom prst="wedgeRectCallout">
          <a:avLst>
            <a:gd name="adj1" fmla="val 37142"/>
            <a:gd name="adj2" fmla="val 91839"/>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機能が</a:t>
          </a:r>
          <a:r>
            <a:rPr lang="en-US" altLang="ja-JP" sz="1200">
              <a:latin typeface="Meiryo UI" panose="020B0604030504040204" pitchFamily="50" charset="-128"/>
              <a:ea typeface="Meiryo UI" panose="020B0604030504040204" pitchFamily="50" charset="-128"/>
              <a:cs typeface="Meiryo UI" panose="020B0604030504040204" pitchFamily="50" charset="-128"/>
            </a:rPr>
            <a:t>ON/OFF</a:t>
          </a:r>
          <a:r>
            <a:rPr lang="ja-JP" altLang="en-US" sz="1200">
              <a:latin typeface="Meiryo UI" panose="020B0604030504040204" pitchFamily="50" charset="-128"/>
              <a:ea typeface="Meiryo UI" panose="020B0604030504040204" pitchFamily="50" charset="-128"/>
              <a:cs typeface="Meiryo UI" panose="020B0604030504040204" pitchFamily="50" charset="-128"/>
            </a:rPr>
            <a:t>になる</a:t>
          </a:r>
        </a:p>
      </xdr:txBody>
    </xdr:sp>
    <xdr:clientData/>
  </xdr:twoCellAnchor>
  <xdr:twoCellAnchor>
    <xdr:from>
      <xdr:col>15</xdr:col>
      <xdr:colOff>155126</xdr:colOff>
      <xdr:row>149</xdr:row>
      <xdr:rowOff>39840</xdr:rowOff>
    </xdr:from>
    <xdr:to>
      <xdr:col>24</xdr:col>
      <xdr:colOff>158749</xdr:colOff>
      <xdr:row>151</xdr:row>
      <xdr:rowOff>209579</xdr:rowOff>
    </xdr:to>
    <xdr:sp macro="" textlink="">
      <xdr:nvSpPr>
        <xdr:cNvPr id="77" name="四角形吹き出し 76"/>
        <xdr:cNvSpPr/>
      </xdr:nvSpPr>
      <xdr:spPr>
        <a:xfrm>
          <a:off x="4984301" y="23233215"/>
          <a:ext cx="3175448" cy="588839"/>
        </a:xfrm>
        <a:prstGeom prst="wedgeRectCallout">
          <a:avLst>
            <a:gd name="adj1" fmla="val -37964"/>
            <a:gd name="adj2" fmla="val -103048"/>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latin typeface="Meiryo UI" panose="020B0604030504040204" pitchFamily="50" charset="-128"/>
              <a:ea typeface="Meiryo UI" panose="020B0604030504040204" pitchFamily="50" charset="-128"/>
              <a:cs typeface="Meiryo UI" panose="020B0604030504040204" pitchFamily="50" charset="-128"/>
            </a:rPr>
            <a:t>時間帯に寄らず同じメッセージを流す</a:t>
          </a:r>
        </a:p>
      </xdr:txBody>
    </xdr:sp>
    <xdr:clientData/>
  </xdr:twoCellAnchor>
  <xdr:twoCellAnchor>
    <xdr:from>
      <xdr:col>17</xdr:col>
      <xdr:colOff>113315</xdr:colOff>
      <xdr:row>141</xdr:row>
      <xdr:rowOff>205281</xdr:rowOff>
    </xdr:from>
    <xdr:to>
      <xdr:col>23</xdr:col>
      <xdr:colOff>200025</xdr:colOff>
      <xdr:row>145</xdr:row>
      <xdr:rowOff>128334</xdr:rowOff>
    </xdr:to>
    <xdr:sp macro="" textlink="">
      <xdr:nvSpPr>
        <xdr:cNvPr id="78" name="円形吹き出し 77"/>
        <xdr:cNvSpPr/>
      </xdr:nvSpPr>
      <xdr:spPr>
        <a:xfrm>
          <a:off x="5647340" y="21722256"/>
          <a:ext cx="2201260" cy="761253"/>
        </a:xfrm>
        <a:prstGeom prst="wedgeEllipseCallout">
          <a:avLst>
            <a:gd name="adj1" fmla="val -60368"/>
            <a:gd name="adj2" fmla="val 62500"/>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ただいま席を外しております。</a:t>
          </a:r>
        </a:p>
        <a:p>
          <a:pPr algn="l"/>
          <a:endParaRPr kumimoji="1" lang="ja-JP" altLang="en-US" sz="1100">
            <a:solidFill>
              <a:schemeClr val="tx1"/>
            </a:solidFill>
          </a:endParaRPr>
        </a:p>
      </xdr:txBody>
    </xdr:sp>
    <xdr:clientData/>
  </xdr:twoCellAnchor>
  <xdr:twoCellAnchor>
    <xdr:from>
      <xdr:col>37</xdr:col>
      <xdr:colOff>179286</xdr:colOff>
      <xdr:row>144</xdr:row>
      <xdr:rowOff>170802</xdr:rowOff>
    </xdr:from>
    <xdr:to>
      <xdr:col>42</xdr:col>
      <xdr:colOff>196994</xdr:colOff>
      <xdr:row>150</xdr:row>
      <xdr:rowOff>136725</xdr:rowOff>
    </xdr:to>
    <xdr:pic>
      <xdr:nvPicPr>
        <xdr:cNvPr id="79" name="Picture 2"/>
        <xdr:cNvPicPr>
          <a:picLocks noChangeAspect="1" noChangeArrowheads="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2761811" y="22316427"/>
          <a:ext cx="1779833" cy="12232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31</xdr:col>
      <xdr:colOff>155575</xdr:colOff>
      <xdr:row>143</xdr:row>
      <xdr:rowOff>6380</xdr:rowOff>
    </xdr:from>
    <xdr:to>
      <xdr:col>39</xdr:col>
      <xdr:colOff>142111</xdr:colOff>
      <xdr:row>146</xdr:row>
      <xdr:rowOff>160020</xdr:rowOff>
    </xdr:to>
    <xdr:sp macro="" textlink="">
      <xdr:nvSpPr>
        <xdr:cNvPr id="80" name="四角形吹き出し 79"/>
        <xdr:cNvSpPr/>
      </xdr:nvSpPr>
      <xdr:spPr>
        <a:xfrm>
          <a:off x="10623550" y="21942455"/>
          <a:ext cx="2805936" cy="782290"/>
        </a:xfrm>
        <a:prstGeom prst="wedgeRectCallout">
          <a:avLst>
            <a:gd name="adj1" fmla="val 58670"/>
            <a:gd name="adj2" fmla="val 44783"/>
          </a:avLst>
        </a:prstGeom>
      </xdr:spPr>
      <xdr:style>
        <a:lnRef idx="1">
          <a:schemeClr val="accent2"/>
        </a:lnRef>
        <a:fillRef idx="2">
          <a:schemeClr val="accent2"/>
        </a:fillRef>
        <a:effectRef idx="1">
          <a:schemeClr val="accent2"/>
        </a:effectRef>
        <a:fontRef idx="minor">
          <a:schemeClr val="dk1"/>
        </a:fontRef>
      </xdr:style>
      <xdr:txBody>
        <a:bodyPr wrap="non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電話機のキーを押すと</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モードが「昼</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夜</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休憩</a:t>
          </a:r>
          <a:r>
            <a:rPr lang="en-US" altLang="ja-JP" sz="1100">
              <a:latin typeface="Meiryo UI" panose="020B0604030504040204" pitchFamily="50" charset="-128"/>
              <a:ea typeface="Meiryo UI" panose="020B0604030504040204" pitchFamily="50" charset="-128"/>
              <a:cs typeface="Meiryo UI" panose="020B0604030504040204" pitchFamily="50" charset="-128"/>
            </a:rPr>
            <a:t>/</a:t>
          </a:r>
          <a:r>
            <a:rPr lang="ja-JP" altLang="en-US" sz="1100">
              <a:latin typeface="Meiryo UI" panose="020B0604030504040204" pitchFamily="50" charset="-128"/>
              <a:ea typeface="Meiryo UI" panose="020B0604030504040204" pitchFamily="50" charset="-128"/>
              <a:cs typeface="Meiryo UI" panose="020B0604030504040204" pitchFamily="50" charset="-128"/>
            </a:rPr>
            <a:t>休日」の</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順に切り替わる</a:t>
          </a:r>
        </a:p>
      </xdr:txBody>
    </xdr:sp>
    <xdr:clientData/>
  </xdr:twoCellAnchor>
  <xdr:twoCellAnchor>
    <xdr:from>
      <xdr:col>31</xdr:col>
      <xdr:colOff>12700</xdr:colOff>
      <xdr:row>149</xdr:row>
      <xdr:rowOff>130436</xdr:rowOff>
    </xdr:from>
    <xdr:to>
      <xdr:col>41</xdr:col>
      <xdr:colOff>104451</xdr:colOff>
      <xdr:row>152</xdr:row>
      <xdr:rowOff>36164</xdr:rowOff>
    </xdr:to>
    <xdr:sp macro="" textlink="">
      <xdr:nvSpPr>
        <xdr:cNvPr id="81" name="四角形吹き出し 80"/>
        <xdr:cNvSpPr/>
      </xdr:nvSpPr>
      <xdr:spPr>
        <a:xfrm>
          <a:off x="10480675" y="23323811"/>
          <a:ext cx="3616001" cy="534378"/>
        </a:xfrm>
        <a:prstGeom prst="wedgeRectCallout">
          <a:avLst>
            <a:gd name="adj1" fmla="val 38497"/>
            <a:gd name="adj2" fmla="val -98077"/>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不在着信時には、</a:t>
          </a:r>
          <a:endParaRPr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100">
              <a:latin typeface="Meiryo UI" panose="020B0604030504040204" pitchFamily="50" charset="-128"/>
              <a:ea typeface="Meiryo UI" panose="020B0604030504040204" pitchFamily="50" charset="-128"/>
              <a:cs typeface="Meiryo UI" panose="020B0604030504040204" pitchFamily="50" charset="-128"/>
            </a:rPr>
            <a:t>現在のモードに応じて異なるメッセージを流す</a:t>
          </a:r>
        </a:p>
      </xdr:txBody>
    </xdr:sp>
    <xdr:clientData/>
  </xdr:twoCellAnchor>
  <xdr:twoCellAnchor>
    <xdr:from>
      <xdr:col>40</xdr:col>
      <xdr:colOff>276225</xdr:colOff>
      <xdr:row>140</xdr:row>
      <xdr:rowOff>88900</xdr:rowOff>
    </xdr:from>
    <xdr:to>
      <xdr:col>49</xdr:col>
      <xdr:colOff>222250</xdr:colOff>
      <xdr:row>144</xdr:row>
      <xdr:rowOff>203348</xdr:rowOff>
    </xdr:to>
    <xdr:sp macro="" textlink="">
      <xdr:nvSpPr>
        <xdr:cNvPr id="82" name="円形吹き出し 81"/>
        <xdr:cNvSpPr/>
      </xdr:nvSpPr>
      <xdr:spPr>
        <a:xfrm>
          <a:off x="13916025" y="21396325"/>
          <a:ext cx="2965450" cy="952648"/>
        </a:xfrm>
        <a:prstGeom prst="wedgeEllipseCallout">
          <a:avLst>
            <a:gd name="adj1" fmla="val -46796"/>
            <a:gd name="adj2" fmla="val 641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昼</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r>
            <a:rPr kumimoji="1" lang="ja-JP" altLang="en-US" sz="1400" b="0" i="0" u="none" strike="noStrike" kern="0" cap="none" spc="0" normalizeH="0" baseline="0" noProof="0">
              <a:ln>
                <a:noFill/>
              </a:ln>
              <a:solidFill>
                <a:schemeClr val="tx1"/>
              </a:solidFill>
              <a:effectLst/>
              <a:uLnTx/>
              <a:uFillTx/>
              <a:latin typeface="+mn-lt"/>
              <a:ea typeface="+mn-ea"/>
              <a:cs typeface="+mn-cs"/>
            </a:rPr>
            <a:t>休憩モード</a:t>
          </a:r>
          <a:r>
            <a:rPr kumimoji="1" lang="en-US" altLang="ja-JP" sz="1400" b="0" i="0" u="none" strike="noStrike" kern="0" cap="none" spc="0" normalizeH="0" baseline="0" noProof="0">
              <a:ln>
                <a:noFill/>
              </a:ln>
              <a:solidFill>
                <a:schemeClr val="tx1"/>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mn-lt"/>
              <a:ea typeface="+mn-ea"/>
              <a:cs typeface="+mn-cs"/>
            </a:rPr>
            <a:t>ただいま席を外しております。</a:t>
          </a:r>
        </a:p>
        <a:p>
          <a:pPr marL="0" indent="0" algn="l"/>
          <a:endParaRPr kumimoji="1" lang="ja-JP" altLang="en-US" sz="1100">
            <a:solidFill>
              <a:schemeClr val="tx1"/>
            </a:solidFill>
            <a:latin typeface="+mn-lt"/>
            <a:ea typeface="+mn-ea"/>
            <a:cs typeface="+mn-cs"/>
          </a:endParaRPr>
        </a:p>
      </xdr:txBody>
    </xdr:sp>
    <xdr:clientData/>
  </xdr:twoCellAnchor>
  <xdr:twoCellAnchor>
    <xdr:from>
      <xdr:col>43</xdr:col>
      <xdr:colOff>33788</xdr:colOff>
      <xdr:row>144</xdr:row>
      <xdr:rowOff>120573</xdr:rowOff>
    </xdr:from>
    <xdr:to>
      <xdr:col>50</xdr:col>
      <xdr:colOff>133350</xdr:colOff>
      <xdr:row>148</xdr:row>
      <xdr:rowOff>92074</xdr:rowOff>
    </xdr:to>
    <xdr:sp macro="" textlink="">
      <xdr:nvSpPr>
        <xdr:cNvPr id="83" name="円形吹き出し 82"/>
        <xdr:cNvSpPr/>
      </xdr:nvSpPr>
      <xdr:spPr>
        <a:xfrm>
          <a:off x="14730863" y="22266198"/>
          <a:ext cx="2337937" cy="809701"/>
        </a:xfrm>
        <a:prstGeom prst="wedgeEllipseCallout">
          <a:avLst>
            <a:gd name="adj1" fmla="val -77651"/>
            <a:gd name="adj2" fmla="val 17501"/>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夜モード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本日の業務は終了しました。</a:t>
          </a:r>
        </a:p>
      </xdr:txBody>
    </xdr:sp>
    <xdr:clientData/>
  </xdr:twoCellAnchor>
  <xdr:twoCellAnchor>
    <xdr:from>
      <xdr:col>42</xdr:col>
      <xdr:colOff>3175</xdr:colOff>
      <xdr:row>148</xdr:row>
      <xdr:rowOff>178554</xdr:rowOff>
    </xdr:from>
    <xdr:to>
      <xdr:col>50</xdr:col>
      <xdr:colOff>38100</xdr:colOff>
      <xdr:row>152</xdr:row>
      <xdr:rowOff>180973</xdr:rowOff>
    </xdr:to>
    <xdr:sp macro="" textlink="">
      <xdr:nvSpPr>
        <xdr:cNvPr id="84" name="円形吹き出し 83"/>
        <xdr:cNvSpPr/>
      </xdr:nvSpPr>
      <xdr:spPr>
        <a:xfrm>
          <a:off x="14347825" y="23162379"/>
          <a:ext cx="2625725" cy="840619"/>
        </a:xfrm>
        <a:prstGeom prst="wedgeEllipseCallout">
          <a:avLst>
            <a:gd name="adj1" fmla="val -59301"/>
            <a:gd name="adj2" fmla="val -7006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a:t>
          </a:r>
          <a:r>
            <a:rPr kumimoji="1" lang="ja-JP" altLang="en-US" sz="1400" b="0" i="0" u="none" strike="noStrike" kern="0" cap="none" spc="0" normalizeH="0" baseline="0" noProof="0">
              <a:ln>
                <a:noFill/>
              </a:ln>
              <a:solidFill>
                <a:prstClr val="black"/>
              </a:solidFill>
              <a:effectLst/>
              <a:uLnTx/>
              <a:uFillTx/>
              <a:latin typeface="+mn-lt"/>
              <a:ea typeface="+mn-ea"/>
              <a:cs typeface="+mn-cs"/>
            </a:rPr>
            <a:t>休日モード</a:t>
          </a:r>
          <a:r>
            <a:rPr kumimoji="1" lang="en-US" altLang="ja-JP" sz="1400" b="0" i="0" u="none" strike="noStrike" kern="0" cap="none" spc="0" normalizeH="0" baseline="0" noProof="0">
              <a:ln>
                <a:noFill/>
              </a:ln>
              <a:solidFill>
                <a:prstClr val="black"/>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本日は定休日です。</a:t>
          </a:r>
        </a:p>
      </xdr:txBody>
    </xdr:sp>
    <xdr:clientData/>
  </xdr:twoCellAnchor>
  <xdr:twoCellAnchor>
    <xdr:from>
      <xdr:col>0</xdr:col>
      <xdr:colOff>54429</xdr:colOff>
      <xdr:row>53</xdr:row>
      <xdr:rowOff>13606</xdr:rowOff>
    </xdr:from>
    <xdr:to>
      <xdr:col>48</xdr:col>
      <xdr:colOff>40823</xdr:colOff>
      <xdr:row>94</xdr:row>
      <xdr:rowOff>40820</xdr:rowOff>
    </xdr:to>
    <xdr:sp macro="" textlink="">
      <xdr:nvSpPr>
        <xdr:cNvPr id="85" name="正方形/長方形 84"/>
        <xdr:cNvSpPr/>
      </xdr:nvSpPr>
      <xdr:spPr>
        <a:xfrm>
          <a:off x="54429" y="2871106"/>
          <a:ext cx="16396608" cy="839560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64</xdr:row>
      <xdr:rowOff>176893</xdr:rowOff>
    </xdr:from>
    <xdr:to>
      <xdr:col>47</xdr:col>
      <xdr:colOff>27215</xdr:colOff>
      <xdr:row>67</xdr:row>
      <xdr:rowOff>27215</xdr:rowOff>
    </xdr:to>
    <xdr:sp macro="" textlink="">
      <xdr:nvSpPr>
        <xdr:cNvPr id="86" name="正方形/長方形 85"/>
        <xdr:cNvSpPr/>
      </xdr:nvSpPr>
      <xdr:spPr>
        <a:xfrm>
          <a:off x="258536" y="5279572"/>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53</xdr:col>
      <xdr:colOff>235403</xdr:colOff>
      <xdr:row>6</xdr:row>
      <xdr:rowOff>13610</xdr:rowOff>
    </xdr:from>
    <xdr:to>
      <xdr:col>67</xdr:col>
      <xdr:colOff>54428</xdr:colOff>
      <xdr:row>51</xdr:row>
      <xdr:rowOff>13634</xdr:rowOff>
    </xdr:to>
    <xdr:sp macro="" textlink="">
      <xdr:nvSpPr>
        <xdr:cNvPr id="88" name="線吹き出し 2 (枠付き) 87"/>
        <xdr:cNvSpPr/>
      </xdr:nvSpPr>
      <xdr:spPr>
        <a:xfrm>
          <a:off x="17802224" y="1224646"/>
          <a:ext cx="6731454" cy="1143024"/>
        </a:xfrm>
        <a:prstGeom prst="borderCallout2">
          <a:avLst>
            <a:gd name="adj1" fmla="val 21840"/>
            <a:gd name="adj2" fmla="val -1305"/>
            <a:gd name="adj3" fmla="val 22013"/>
            <a:gd name="adj4" fmla="val -15779"/>
            <a:gd name="adj5" fmla="val 136116"/>
            <a:gd name="adj6" fmla="val -19668"/>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変更後のご利用構成について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接続する端末、電話番号に追加・変更・削除がある場合にご記入いただく項目です。</a:t>
          </a:r>
        </a:p>
      </xdr:txBody>
    </xdr:sp>
    <xdr:clientData/>
  </xdr:twoCellAnchor>
  <xdr:twoCellAnchor>
    <xdr:from>
      <xdr:col>54</xdr:col>
      <xdr:colOff>0</xdr:colOff>
      <xdr:row>51</xdr:row>
      <xdr:rowOff>68035</xdr:rowOff>
    </xdr:from>
    <xdr:to>
      <xdr:col>67</xdr:col>
      <xdr:colOff>63954</xdr:colOff>
      <xdr:row>59</xdr:row>
      <xdr:rowOff>68035</xdr:rowOff>
    </xdr:to>
    <xdr:sp macro="" textlink="">
      <xdr:nvSpPr>
        <xdr:cNvPr id="89" name="線吹き出し 2 (枠付き) 88"/>
        <xdr:cNvSpPr/>
      </xdr:nvSpPr>
      <xdr:spPr>
        <a:xfrm>
          <a:off x="17811750" y="2422071"/>
          <a:ext cx="6731454" cy="1728107"/>
        </a:xfrm>
        <a:prstGeom prst="borderCallout2">
          <a:avLst>
            <a:gd name="adj1" fmla="val 21840"/>
            <a:gd name="adj2" fmla="val -1305"/>
            <a:gd name="adj3" fmla="val 22013"/>
            <a:gd name="adj4" fmla="val -15779"/>
            <a:gd name="adj5" fmla="val 159403"/>
            <a:gd name="adj6" fmla="val -2411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構成の変更有無について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接続する端末に追加・変更・削除、着信する番号、発進時に通知する電話番号の変更がある場合にご記入いただく項目です。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0" indent="0">
            <a:buFont typeface="Wingdings" panose="05000000000000000000" pitchFamily="2" charset="2"/>
            <a:buNone/>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スマートフォンを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台追加する設定</a:t>
          </a:r>
        </a:p>
      </xdr:txBody>
    </xdr:sp>
    <xdr:clientData/>
  </xdr:twoCellAnchor>
  <xdr:twoCellAnchor>
    <xdr:from>
      <xdr:col>53</xdr:col>
      <xdr:colOff>235403</xdr:colOff>
      <xdr:row>59</xdr:row>
      <xdr:rowOff>122465</xdr:rowOff>
    </xdr:from>
    <xdr:to>
      <xdr:col>67</xdr:col>
      <xdr:colOff>54428</xdr:colOff>
      <xdr:row>71</xdr:row>
      <xdr:rowOff>0</xdr:rowOff>
    </xdr:to>
    <xdr:sp macro="" textlink="">
      <xdr:nvSpPr>
        <xdr:cNvPr id="90" name="線吹き出し 2 (枠付き) 89"/>
        <xdr:cNvSpPr/>
      </xdr:nvSpPr>
      <xdr:spPr>
        <a:xfrm>
          <a:off x="17802224" y="4204608"/>
          <a:ext cx="6731454" cy="2326821"/>
        </a:xfrm>
        <a:prstGeom prst="borderCallout2">
          <a:avLst>
            <a:gd name="adj1" fmla="val 21840"/>
            <a:gd name="adj2" fmla="val -1305"/>
            <a:gd name="adj3" fmla="val 22013"/>
            <a:gd name="adj4" fmla="val -15779"/>
            <a:gd name="adj5" fmla="val 62717"/>
            <a:gd name="adj6" fmla="val -2349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接続する端末種別</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ビジネスフォン端末をご利用される場合、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多機能電話機は左詰で記入</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コードレスフォン及びスマートフォンは右詰で、右から</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単体電話機アダプタ→</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Wi-Fi</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コードレスフォン→スマートフォンの順でご記入ください。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多機能電話機</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台、スマートフォン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台をご利用中で、スマートフォンを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台追加するの場合。</a:t>
          </a:r>
        </a:p>
      </xdr:txBody>
    </xdr:sp>
    <xdr:clientData/>
  </xdr:twoCellAnchor>
  <xdr:twoCellAnchor>
    <xdr:from>
      <xdr:col>53</xdr:col>
      <xdr:colOff>235403</xdr:colOff>
      <xdr:row>71</xdr:row>
      <xdr:rowOff>40821</xdr:rowOff>
    </xdr:from>
    <xdr:to>
      <xdr:col>67</xdr:col>
      <xdr:colOff>68036</xdr:colOff>
      <xdr:row>75</xdr:row>
      <xdr:rowOff>68035</xdr:rowOff>
    </xdr:to>
    <xdr:sp macro="" textlink="">
      <xdr:nvSpPr>
        <xdr:cNvPr id="91" name="線吹き出し 2 (枠付き) 90"/>
        <xdr:cNvSpPr/>
      </xdr:nvSpPr>
      <xdr:spPr>
        <a:xfrm>
          <a:off x="17802224" y="6572250"/>
          <a:ext cx="6745062" cy="843642"/>
        </a:xfrm>
        <a:prstGeom prst="borderCallout2">
          <a:avLst>
            <a:gd name="adj1" fmla="val 18845"/>
            <a:gd name="adj2" fmla="val -1305"/>
            <a:gd name="adj3" fmla="val 15791"/>
            <a:gd name="adj4" fmla="val -15336"/>
            <a:gd name="adj5" fmla="val 38862"/>
            <a:gd name="adj6" fmla="val -2346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内線番号を指定する場合は、リストから選択してください。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初期値のまま利用する場合。</a:t>
          </a:r>
        </a:p>
      </xdr:txBody>
    </xdr:sp>
    <xdr:clientData/>
  </xdr:twoCellAnchor>
  <xdr:twoCellAnchor>
    <xdr:from>
      <xdr:col>53</xdr:col>
      <xdr:colOff>235403</xdr:colOff>
      <xdr:row>75</xdr:row>
      <xdr:rowOff>108858</xdr:rowOff>
    </xdr:from>
    <xdr:to>
      <xdr:col>67</xdr:col>
      <xdr:colOff>54428</xdr:colOff>
      <xdr:row>82</xdr:row>
      <xdr:rowOff>81645</xdr:rowOff>
    </xdr:to>
    <xdr:sp macro="" textlink="">
      <xdr:nvSpPr>
        <xdr:cNvPr id="92" name="線吹き出し 2 (枠付き) 91"/>
        <xdr:cNvSpPr/>
      </xdr:nvSpPr>
      <xdr:spPr>
        <a:xfrm>
          <a:off x="17802224" y="7456715"/>
          <a:ext cx="6731454" cy="1401537"/>
        </a:xfrm>
        <a:prstGeom prst="borderCallout2">
          <a:avLst>
            <a:gd name="adj1" fmla="val 7554"/>
            <a:gd name="adj2" fmla="val -1748"/>
            <a:gd name="adj3" fmla="val 7727"/>
            <a:gd name="adj4" fmla="val -15114"/>
            <a:gd name="adj5" fmla="val 16649"/>
            <a:gd name="adj6" fmla="val -23470"/>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応答する着信番号の設定</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端末毎に、左に表示される電話番号に着信した電話に応答する場合に「着信する」を選択ください。</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LAN</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ポートと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に同時に着信させることはできません。</a:t>
          </a:r>
        </a:p>
      </xdr:txBody>
    </xdr:sp>
    <xdr:clientData/>
  </xdr:twoCellAnchor>
  <xdr:twoCellAnchor>
    <xdr:from>
      <xdr:col>53</xdr:col>
      <xdr:colOff>235403</xdr:colOff>
      <xdr:row>82</xdr:row>
      <xdr:rowOff>122465</xdr:rowOff>
    </xdr:from>
    <xdr:to>
      <xdr:col>67</xdr:col>
      <xdr:colOff>40820</xdr:colOff>
      <xdr:row>88</xdr:row>
      <xdr:rowOff>54423</xdr:rowOff>
    </xdr:to>
    <xdr:sp macro="" textlink="">
      <xdr:nvSpPr>
        <xdr:cNvPr id="93" name="線吹き出し 2 (枠付き) 92"/>
        <xdr:cNvSpPr/>
      </xdr:nvSpPr>
      <xdr:spPr>
        <a:xfrm>
          <a:off x="17802224" y="8899072"/>
          <a:ext cx="6717846" cy="1156601"/>
        </a:xfrm>
        <a:prstGeom prst="borderCallout2">
          <a:avLst>
            <a:gd name="adj1" fmla="val 36966"/>
            <a:gd name="adj2" fmla="val -1545"/>
            <a:gd name="adj3" fmla="val 37139"/>
            <a:gd name="adj4" fmla="val -14709"/>
            <a:gd name="adj5" fmla="val 108563"/>
            <a:gd name="adj6" fmla="val -2362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発信時に通知する電話番号</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０”発信で電話を掛ける場合に、発信者電話番号として通知する電話番号を選択ください。</a:t>
          </a:r>
        </a:p>
      </xdr:txBody>
    </xdr:sp>
    <xdr:clientData/>
  </xdr:twoCellAnchor>
  <xdr:twoCellAnchor>
    <xdr:from>
      <xdr:col>53</xdr:col>
      <xdr:colOff>235403</xdr:colOff>
      <xdr:row>88</xdr:row>
      <xdr:rowOff>108858</xdr:rowOff>
    </xdr:from>
    <xdr:to>
      <xdr:col>67</xdr:col>
      <xdr:colOff>54428</xdr:colOff>
      <xdr:row>96</xdr:row>
      <xdr:rowOff>40823</xdr:rowOff>
    </xdr:to>
    <xdr:sp macro="" textlink="">
      <xdr:nvSpPr>
        <xdr:cNvPr id="94" name="線吹き出し 2 (枠付き) 93"/>
        <xdr:cNvSpPr/>
      </xdr:nvSpPr>
      <xdr:spPr>
        <a:xfrm>
          <a:off x="17802224" y="10110108"/>
          <a:ext cx="6731454" cy="1564822"/>
        </a:xfrm>
        <a:prstGeom prst="borderCallout2">
          <a:avLst>
            <a:gd name="adj1" fmla="val 17119"/>
            <a:gd name="adj2" fmla="val -1748"/>
            <a:gd name="adj3" fmla="val 16423"/>
            <a:gd name="adj4" fmla="val -14227"/>
            <a:gd name="adj5" fmla="val 32346"/>
            <a:gd name="adj6" fmla="val -23393"/>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ナンバーディスプレイのご利用の有無</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「ナンバーディスプレイ」を”あり”にとされてご利用される場合は、ナンバーディスプレイのご契約が別途必要です。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ナンバーディスプレイをご利用される場合</a:t>
          </a:r>
        </a:p>
      </xdr:txBody>
    </xdr:sp>
    <xdr:clientData/>
  </xdr:twoCellAnchor>
  <xdr:twoCellAnchor>
    <xdr:from>
      <xdr:col>0</xdr:col>
      <xdr:colOff>258536</xdr:colOff>
      <xdr:row>66</xdr:row>
      <xdr:rowOff>176893</xdr:rowOff>
    </xdr:from>
    <xdr:to>
      <xdr:col>47</xdr:col>
      <xdr:colOff>27215</xdr:colOff>
      <xdr:row>69</xdr:row>
      <xdr:rowOff>27215</xdr:rowOff>
    </xdr:to>
    <xdr:sp macro="" textlink="">
      <xdr:nvSpPr>
        <xdr:cNvPr id="95" name="正方形/長方形 94"/>
        <xdr:cNvSpPr/>
      </xdr:nvSpPr>
      <xdr:spPr>
        <a:xfrm>
          <a:off x="258536" y="5687786"/>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xdr:col>
      <xdr:colOff>0</xdr:colOff>
      <xdr:row>72</xdr:row>
      <xdr:rowOff>176893</xdr:rowOff>
    </xdr:from>
    <xdr:to>
      <xdr:col>47</xdr:col>
      <xdr:colOff>40822</xdr:colOff>
      <xdr:row>75</xdr:row>
      <xdr:rowOff>27215</xdr:rowOff>
    </xdr:to>
    <xdr:sp macro="" textlink="">
      <xdr:nvSpPr>
        <xdr:cNvPr id="96" name="正方形/長方形 95"/>
        <xdr:cNvSpPr/>
      </xdr:nvSpPr>
      <xdr:spPr>
        <a:xfrm>
          <a:off x="272143" y="6912429"/>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76</xdr:row>
      <xdr:rowOff>176889</xdr:rowOff>
    </xdr:from>
    <xdr:to>
      <xdr:col>47</xdr:col>
      <xdr:colOff>27215</xdr:colOff>
      <xdr:row>89</xdr:row>
      <xdr:rowOff>27214</xdr:rowOff>
    </xdr:to>
    <xdr:sp macro="" textlink="">
      <xdr:nvSpPr>
        <xdr:cNvPr id="97" name="正方形/長方形 96"/>
        <xdr:cNvSpPr/>
      </xdr:nvSpPr>
      <xdr:spPr>
        <a:xfrm>
          <a:off x="258536" y="7728853"/>
          <a:ext cx="15906750" cy="2503718"/>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88</xdr:row>
      <xdr:rowOff>190500</xdr:rowOff>
    </xdr:from>
    <xdr:to>
      <xdr:col>47</xdr:col>
      <xdr:colOff>27215</xdr:colOff>
      <xdr:row>91</xdr:row>
      <xdr:rowOff>40822</xdr:rowOff>
    </xdr:to>
    <xdr:sp macro="" textlink="">
      <xdr:nvSpPr>
        <xdr:cNvPr id="98" name="正方形/長方形 97"/>
        <xdr:cNvSpPr/>
      </xdr:nvSpPr>
      <xdr:spPr>
        <a:xfrm>
          <a:off x="258536" y="10191750"/>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258536</xdr:colOff>
      <xdr:row>90</xdr:row>
      <xdr:rowOff>176893</xdr:rowOff>
    </xdr:from>
    <xdr:to>
      <xdr:col>47</xdr:col>
      <xdr:colOff>27215</xdr:colOff>
      <xdr:row>93</xdr:row>
      <xdr:rowOff>27214</xdr:rowOff>
    </xdr:to>
    <xdr:sp macro="" textlink="">
      <xdr:nvSpPr>
        <xdr:cNvPr id="99" name="正方形/長方形 98"/>
        <xdr:cNvSpPr/>
      </xdr:nvSpPr>
      <xdr:spPr>
        <a:xfrm>
          <a:off x="258536" y="10586357"/>
          <a:ext cx="15906750" cy="462643"/>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xdr:col>
      <xdr:colOff>231322</xdr:colOff>
      <xdr:row>107</xdr:row>
      <xdr:rowOff>163287</xdr:rowOff>
    </xdr:from>
    <xdr:to>
      <xdr:col>14</xdr:col>
      <xdr:colOff>54428</xdr:colOff>
      <xdr:row>111</xdr:row>
      <xdr:rowOff>40822</xdr:rowOff>
    </xdr:to>
    <xdr:sp macro="" textlink="">
      <xdr:nvSpPr>
        <xdr:cNvPr id="100" name="正方形/長方形 99"/>
        <xdr:cNvSpPr/>
      </xdr:nvSpPr>
      <xdr:spPr>
        <a:xfrm>
          <a:off x="1592036" y="14083394"/>
          <a:ext cx="2925535" cy="6939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54</xdr:col>
      <xdr:colOff>0</xdr:colOff>
      <xdr:row>102</xdr:row>
      <xdr:rowOff>0</xdr:rowOff>
    </xdr:from>
    <xdr:to>
      <xdr:col>66</xdr:col>
      <xdr:colOff>149679</xdr:colOff>
      <xdr:row>113</xdr:row>
      <xdr:rowOff>190509</xdr:rowOff>
    </xdr:to>
    <xdr:sp macro="" textlink="">
      <xdr:nvSpPr>
        <xdr:cNvPr id="101" name="線吹き出し 2 (枠付き) 100"/>
        <xdr:cNvSpPr/>
      </xdr:nvSpPr>
      <xdr:spPr>
        <a:xfrm>
          <a:off x="17811750" y="12858750"/>
          <a:ext cx="6136822" cy="2476509"/>
        </a:xfrm>
        <a:prstGeom prst="borderCallout2">
          <a:avLst>
            <a:gd name="adj1" fmla="val 9394"/>
            <a:gd name="adj2" fmla="val -1083"/>
            <a:gd name="adj3" fmla="val 10116"/>
            <a:gd name="adj4" fmla="val -195159"/>
            <a:gd name="adj5" fmla="val 47532"/>
            <a:gd name="adj6" fmla="val -215684"/>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呼び出し音の変更</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着信する電話番号毎に着信トーン、着信音を選択いただけます。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アナログポート</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(LINE1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に接続の電話番号は変更できません。</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03-1111-1111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（電話番号①）に電話がかかってきた場合の呼び出し音を</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トーン</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に設定</a:t>
          </a:r>
        </a:p>
      </xdr:txBody>
    </xdr:sp>
    <xdr:clientData/>
  </xdr:twoCellAnchor>
  <xdr:twoCellAnchor>
    <xdr:from>
      <xdr:col>0</xdr:col>
      <xdr:colOff>217714</xdr:colOff>
      <xdr:row>119</xdr:row>
      <xdr:rowOff>163286</xdr:rowOff>
    </xdr:from>
    <xdr:to>
      <xdr:col>17</xdr:col>
      <xdr:colOff>108857</xdr:colOff>
      <xdr:row>122</xdr:row>
      <xdr:rowOff>68035</xdr:rowOff>
    </xdr:to>
    <xdr:sp macro="" textlink="">
      <xdr:nvSpPr>
        <xdr:cNvPr id="102" name="正方形/長方形 101"/>
        <xdr:cNvSpPr/>
      </xdr:nvSpPr>
      <xdr:spPr>
        <a:xfrm>
          <a:off x="217714" y="16532679"/>
          <a:ext cx="5415643" cy="639535"/>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1</xdr:col>
      <xdr:colOff>0</xdr:colOff>
      <xdr:row>124</xdr:row>
      <xdr:rowOff>163286</xdr:rowOff>
    </xdr:from>
    <xdr:to>
      <xdr:col>23</xdr:col>
      <xdr:colOff>81643</xdr:colOff>
      <xdr:row>127</xdr:row>
      <xdr:rowOff>40822</xdr:rowOff>
    </xdr:to>
    <xdr:sp macro="" textlink="">
      <xdr:nvSpPr>
        <xdr:cNvPr id="103" name="正方形/長方形 102"/>
        <xdr:cNvSpPr/>
      </xdr:nvSpPr>
      <xdr:spPr>
        <a:xfrm>
          <a:off x="272143" y="17757322"/>
          <a:ext cx="7456714" cy="48985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244929</xdr:colOff>
      <xdr:row>131</xdr:row>
      <xdr:rowOff>168049</xdr:rowOff>
    </xdr:from>
    <xdr:to>
      <xdr:col>23</xdr:col>
      <xdr:colOff>54429</xdr:colOff>
      <xdr:row>134</xdr:row>
      <xdr:rowOff>49668</xdr:rowOff>
    </xdr:to>
    <xdr:sp macro="" textlink="">
      <xdr:nvSpPr>
        <xdr:cNvPr id="104" name="正方形/長方形 103"/>
        <xdr:cNvSpPr/>
      </xdr:nvSpPr>
      <xdr:spPr>
        <a:xfrm>
          <a:off x="244929" y="19231656"/>
          <a:ext cx="7456714" cy="493941"/>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244929</xdr:colOff>
      <xdr:row>160</xdr:row>
      <xdr:rowOff>158524</xdr:rowOff>
    </xdr:from>
    <xdr:to>
      <xdr:col>13</xdr:col>
      <xdr:colOff>81643</xdr:colOff>
      <xdr:row>163</xdr:row>
      <xdr:rowOff>40822</xdr:rowOff>
    </xdr:to>
    <xdr:sp macro="" textlink="">
      <xdr:nvSpPr>
        <xdr:cNvPr id="105" name="正方形/長方形 104"/>
        <xdr:cNvSpPr/>
      </xdr:nvSpPr>
      <xdr:spPr>
        <a:xfrm>
          <a:off x="244929" y="25222881"/>
          <a:ext cx="3946071" cy="494620"/>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244929</xdr:colOff>
      <xdr:row>175</xdr:row>
      <xdr:rowOff>176893</xdr:rowOff>
    </xdr:from>
    <xdr:to>
      <xdr:col>49</xdr:col>
      <xdr:colOff>68036</xdr:colOff>
      <xdr:row>180</xdr:row>
      <xdr:rowOff>40821</xdr:rowOff>
    </xdr:to>
    <xdr:sp macro="" textlink="">
      <xdr:nvSpPr>
        <xdr:cNvPr id="106" name="正方形/長方形 105"/>
        <xdr:cNvSpPr/>
      </xdr:nvSpPr>
      <xdr:spPr>
        <a:xfrm>
          <a:off x="244929" y="28561393"/>
          <a:ext cx="16505464" cy="884464"/>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0</xdr:col>
      <xdr:colOff>217716</xdr:colOff>
      <xdr:row>188</xdr:row>
      <xdr:rowOff>163286</xdr:rowOff>
    </xdr:from>
    <xdr:to>
      <xdr:col>17</xdr:col>
      <xdr:colOff>54430</xdr:colOff>
      <xdr:row>191</xdr:row>
      <xdr:rowOff>54429</xdr:rowOff>
    </xdr:to>
    <xdr:sp macro="" textlink="">
      <xdr:nvSpPr>
        <xdr:cNvPr id="107" name="正方形/長方形 106"/>
        <xdr:cNvSpPr/>
      </xdr:nvSpPr>
      <xdr:spPr>
        <a:xfrm>
          <a:off x="217716" y="31201179"/>
          <a:ext cx="5361214" cy="585107"/>
        </a:xfrm>
        <a:prstGeom prst="rect">
          <a:avLst/>
        </a:prstGeom>
        <a:noFill/>
        <a:ln w="38100">
          <a:solidFill>
            <a:schemeClr val="accent6">
              <a:lumMod val="75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indent="0" algn="l">
            <a:buFontTx/>
            <a:buNone/>
          </a:pPr>
          <a:endParaRPr kumimoji="1" lang="ja-JP" altLang="en-US" sz="1400">
            <a:solidFill>
              <a:schemeClr val="dk1"/>
            </a:solidFill>
            <a:latin typeface="+mn-lt"/>
            <a:ea typeface="+mn-ea"/>
            <a:cs typeface="+mn-cs"/>
          </a:endParaRPr>
        </a:p>
      </xdr:txBody>
    </xdr:sp>
    <xdr:clientData/>
  </xdr:twoCellAnchor>
  <xdr:twoCellAnchor>
    <xdr:from>
      <xdr:col>54</xdr:col>
      <xdr:colOff>0</xdr:colOff>
      <xdr:row>116</xdr:row>
      <xdr:rowOff>3</xdr:rowOff>
    </xdr:from>
    <xdr:to>
      <xdr:col>66</xdr:col>
      <xdr:colOff>149679</xdr:colOff>
      <xdr:row>122</xdr:row>
      <xdr:rowOff>95252</xdr:rowOff>
    </xdr:to>
    <xdr:sp macro="" textlink="">
      <xdr:nvSpPr>
        <xdr:cNvPr id="108" name="線吹き出し 2 (枠付き) 107"/>
        <xdr:cNvSpPr/>
      </xdr:nvSpPr>
      <xdr:spPr>
        <a:xfrm>
          <a:off x="17811750" y="15757074"/>
          <a:ext cx="6136822" cy="1442357"/>
        </a:xfrm>
        <a:prstGeom prst="borderCallout2">
          <a:avLst>
            <a:gd name="adj1" fmla="val 24488"/>
            <a:gd name="adj2" fmla="val -1526"/>
            <a:gd name="adj3" fmla="val 27097"/>
            <a:gd name="adj4" fmla="val -191834"/>
            <a:gd name="adj5" fmla="val 49118"/>
            <a:gd name="adj6" fmla="val -19794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自動応答の設定変更有無について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「留守番電話」または「自動応答」機能の設定を変更される場合は選択ください。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留守番電話をご利用するに変更する場合</a:t>
          </a:r>
        </a:p>
      </xdr:txBody>
    </xdr:sp>
    <xdr:clientData/>
  </xdr:twoCellAnchor>
  <xdr:twoCellAnchor>
    <xdr:from>
      <xdr:col>54</xdr:col>
      <xdr:colOff>0</xdr:colOff>
      <xdr:row>122</xdr:row>
      <xdr:rowOff>149679</xdr:rowOff>
    </xdr:from>
    <xdr:to>
      <xdr:col>66</xdr:col>
      <xdr:colOff>149679</xdr:colOff>
      <xdr:row>129</xdr:row>
      <xdr:rowOff>81644</xdr:rowOff>
    </xdr:to>
    <xdr:sp macro="" textlink="">
      <xdr:nvSpPr>
        <xdr:cNvPr id="109" name="線吹き出し 2 (枠付き) 108"/>
        <xdr:cNvSpPr/>
      </xdr:nvSpPr>
      <xdr:spPr>
        <a:xfrm>
          <a:off x="17811750" y="17253858"/>
          <a:ext cx="6136822" cy="1442357"/>
        </a:xfrm>
        <a:prstGeom prst="borderCallout2">
          <a:avLst>
            <a:gd name="adj1" fmla="val 9394"/>
            <a:gd name="adj2" fmla="val -1083"/>
            <a:gd name="adj3" fmla="val 11060"/>
            <a:gd name="adj4" fmla="val -154140"/>
            <a:gd name="adj5" fmla="val 32137"/>
            <a:gd name="adj6" fmla="val -16335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自動応答のご利用有無について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「留守番電話」または「自動応答」機能をご利用を要望される場合は選択ください。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留守番電話をご利用する場合</a:t>
          </a:r>
        </a:p>
      </xdr:txBody>
    </xdr:sp>
    <xdr:clientData/>
  </xdr:twoCellAnchor>
  <xdr:twoCellAnchor>
    <xdr:from>
      <xdr:col>54</xdr:col>
      <xdr:colOff>13608</xdr:colOff>
      <xdr:row>129</xdr:row>
      <xdr:rowOff>122465</xdr:rowOff>
    </xdr:from>
    <xdr:to>
      <xdr:col>66</xdr:col>
      <xdr:colOff>163287</xdr:colOff>
      <xdr:row>137</xdr:row>
      <xdr:rowOff>163285</xdr:rowOff>
    </xdr:to>
    <xdr:sp macro="" textlink="">
      <xdr:nvSpPr>
        <xdr:cNvPr id="110" name="線吹き出し 2 (枠付き) 109"/>
        <xdr:cNvSpPr/>
      </xdr:nvSpPr>
      <xdr:spPr>
        <a:xfrm>
          <a:off x="17825358" y="18737036"/>
          <a:ext cx="6136822" cy="1714499"/>
        </a:xfrm>
        <a:prstGeom prst="borderCallout2">
          <a:avLst>
            <a:gd name="adj1" fmla="val 7298"/>
            <a:gd name="adj2" fmla="val -1748"/>
            <a:gd name="adj3" fmla="val 7052"/>
            <a:gd name="adj4" fmla="val -155249"/>
            <a:gd name="adj5" fmla="val 25659"/>
            <a:gd name="adj6" fmla="val -164241"/>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自動応答機能の利用開始方法について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「留守番電話」または「自動応答」機能の動作開始方法を選択いただきます。「標準動作モード」または「システム動作モード」のどちらかを選択ください。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標準動作モードで利用する場合</a:t>
          </a:r>
        </a:p>
      </xdr:txBody>
    </xdr:sp>
    <xdr:clientData/>
  </xdr:twoCellAnchor>
  <xdr:twoCellAnchor>
    <xdr:from>
      <xdr:col>54</xdr:col>
      <xdr:colOff>0</xdr:colOff>
      <xdr:row>157</xdr:row>
      <xdr:rowOff>54424</xdr:rowOff>
    </xdr:from>
    <xdr:to>
      <xdr:col>66</xdr:col>
      <xdr:colOff>149679</xdr:colOff>
      <xdr:row>161</xdr:row>
      <xdr:rowOff>190496</xdr:rowOff>
    </xdr:to>
    <xdr:sp macro="" textlink="">
      <xdr:nvSpPr>
        <xdr:cNvPr id="111" name="線吹き出し 2 (枠付き) 110"/>
        <xdr:cNvSpPr/>
      </xdr:nvSpPr>
      <xdr:spPr>
        <a:xfrm>
          <a:off x="17811750" y="24424817"/>
          <a:ext cx="6136822" cy="1034143"/>
        </a:xfrm>
        <a:prstGeom prst="borderCallout2">
          <a:avLst>
            <a:gd name="adj1" fmla="val 20285"/>
            <a:gd name="adj2" fmla="val -1970"/>
            <a:gd name="adj3" fmla="val 23320"/>
            <a:gd name="adj4" fmla="val -207577"/>
            <a:gd name="adj5" fmla="val 74374"/>
            <a:gd name="adj6" fmla="val -22122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システムが自動で着信応答するまでの時間</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「標準動作モード」でご利用になる場合は、応答するまでの時間を選択できます。</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「システム動作モード」でご利用になる場合は、設定できません。</a:t>
          </a:r>
        </a:p>
      </xdr:txBody>
    </xdr:sp>
    <xdr:clientData/>
  </xdr:twoCellAnchor>
  <xdr:twoCellAnchor>
    <xdr:from>
      <xdr:col>54</xdr:col>
      <xdr:colOff>0</xdr:colOff>
      <xdr:row>172</xdr:row>
      <xdr:rowOff>108854</xdr:rowOff>
    </xdr:from>
    <xdr:to>
      <xdr:col>66</xdr:col>
      <xdr:colOff>149679</xdr:colOff>
      <xdr:row>181</xdr:row>
      <xdr:rowOff>108857</xdr:rowOff>
    </xdr:to>
    <xdr:sp macro="" textlink="">
      <xdr:nvSpPr>
        <xdr:cNvPr id="112" name="線吹き出し 2 (枠付き) 111"/>
        <xdr:cNvSpPr/>
      </xdr:nvSpPr>
      <xdr:spPr>
        <a:xfrm>
          <a:off x="17811750" y="27840211"/>
          <a:ext cx="6136822" cy="1877789"/>
        </a:xfrm>
        <a:prstGeom prst="borderCallout2">
          <a:avLst>
            <a:gd name="adj1" fmla="val 9895"/>
            <a:gd name="adj2" fmla="val -1527"/>
            <a:gd name="adj3" fmla="val 10298"/>
            <a:gd name="adj4" fmla="val -13120"/>
            <a:gd name="adj5" fmla="val 33392"/>
            <a:gd name="adj6" fmla="val -1723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自動応答または留守番電話の機能を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「自動応答」または「留守番電話機能」を</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ON/OFF</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操作する端末を指定します。</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TEN1</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電話機」と「</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TEN2</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IP</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電話機」で操作する場合</a:t>
          </a:r>
        </a:p>
      </xdr:txBody>
    </xdr:sp>
    <xdr:clientData/>
  </xdr:twoCellAnchor>
  <xdr:twoCellAnchor>
    <xdr:from>
      <xdr:col>54</xdr:col>
      <xdr:colOff>0</xdr:colOff>
      <xdr:row>185</xdr:row>
      <xdr:rowOff>54433</xdr:rowOff>
    </xdr:from>
    <xdr:to>
      <xdr:col>66</xdr:col>
      <xdr:colOff>149679</xdr:colOff>
      <xdr:row>191</xdr:row>
      <xdr:rowOff>190504</xdr:rowOff>
    </xdr:to>
    <xdr:sp macro="" textlink="">
      <xdr:nvSpPr>
        <xdr:cNvPr id="113" name="線吹き出し 2 (枠付き) 112"/>
        <xdr:cNvSpPr/>
      </xdr:nvSpPr>
      <xdr:spPr>
        <a:xfrm>
          <a:off x="17811750" y="30480004"/>
          <a:ext cx="6136822" cy="1442357"/>
        </a:xfrm>
        <a:prstGeom prst="borderCallout2">
          <a:avLst>
            <a:gd name="adj1" fmla="val 24488"/>
            <a:gd name="adj2" fmla="val -1526"/>
            <a:gd name="adj3" fmla="val 27097"/>
            <a:gd name="adj4" fmla="val -191834"/>
            <a:gd name="adj5" fmla="val 49118"/>
            <a:gd name="adj6" fmla="val -197945"/>
          </a:avLst>
        </a:prstGeom>
        <a:ln w="28575">
          <a:prstDash val="solid"/>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あずけ～るの設定変更有無について</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p>
        <a:p>
          <a:pPr marL="285750" indent="-285750">
            <a:buFont typeface="Wingdings" panose="05000000000000000000" pitchFamily="2" charset="2"/>
            <a:buChar char="p"/>
          </a:pP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「あずけ～る」の設定変更される場合は選択ください。</a:t>
          </a:r>
        </a:p>
        <a:p>
          <a:endPar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endParaRPr>
        </a:p>
        <a:p>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記入例</a:t>
          </a:r>
          <a:r>
            <a:rPr kumimoji="1" lang="en-US" altLang="ja-JP"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chemeClr val="dk1"/>
              </a:solidFill>
              <a:effectLst/>
              <a:latin typeface="Meiryo UI" panose="020B0604030504040204" pitchFamily="50" charset="-128"/>
              <a:ea typeface="Meiryo UI" panose="020B0604030504040204" pitchFamily="50" charset="-128"/>
              <a:cs typeface="Meiryo UI" panose="020B0604030504040204" pitchFamily="50" charset="-128"/>
            </a:rPr>
            <a:t>　あずけ～るの設定変更無しの場合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gradFill>
          <a:gsLst>
            <a:gs pos="0">
              <a:srgbClr val="FDCE89"/>
            </a:gs>
            <a:gs pos="35000">
              <a:srgbClr val="FEE1AC"/>
            </a:gs>
            <a:gs pos="100000">
              <a:srgbClr val="FFF0DB"/>
            </a:gs>
          </a:gsLst>
        </a:gradFill>
        <a:ln w="28575">
          <a:solidFill>
            <a:schemeClr val="tx2">
              <a:lumMod val="75000"/>
            </a:schemeClr>
          </a:solidFill>
        </a:ln>
        <a:effectLst>
          <a:outerShdw blurRad="50800" dist="38100" dir="5400000" algn="t" rotWithShape="0">
            <a:prstClr val="black">
              <a:alpha val="40000"/>
            </a:prstClr>
          </a:outerShdw>
        </a:effectLst>
        <a:scene3d>
          <a:camera prst="orthographicFront">
            <a:rot lat="0" lon="0" rev="0"/>
          </a:camera>
          <a:lightRig rig="soft" dir="t">
            <a:rot lat="0" lon="0" rev="0"/>
          </a:lightRig>
        </a:scene3d>
        <a:sp3d contourW="44450" prstMaterial="matte">
          <a:bevelT w="63500" h="63500" prst="artDeco"/>
          <a:contourClr>
            <a:srgbClr val="FFFFFF"/>
          </a:contourClr>
        </a:sp3d>
      </a:spPr>
      <a:bodyPr vertOverflow="clip" horzOverflow="clip" rtlCol="0" anchor="ctr"/>
      <a:lstStyle>
        <a:defPPr marL="0" indent="0" algn="l">
          <a:buFontTx/>
          <a:buNone/>
          <a:defRPr kumimoji="1" sz="1400">
            <a:solidFill>
              <a:schemeClr val="dk1"/>
            </a:solidFill>
            <a:latin typeface="+mn-lt"/>
            <a:ea typeface="+mn-ea"/>
            <a:cs typeface="+mn-cs"/>
          </a:defRPr>
        </a:defPPr>
      </a:lstStyle>
      <a:style>
        <a:lnRef idx="1">
          <a:schemeClr val="accent6"/>
        </a:lnRef>
        <a:fillRef idx="2">
          <a:schemeClr val="accent6"/>
        </a:fillRef>
        <a:effectRef idx="1">
          <a:schemeClr val="accent6"/>
        </a:effectRef>
        <a:fontRef idx="minor">
          <a:schemeClr val="dk1"/>
        </a:fontRef>
      </a:style>
    </a:spDef>
    <a:txDef>
      <a:spPr>
        <a:noFill/>
        <a:ln w="9525" cmpd="sng">
          <a:noFill/>
        </a:ln>
      </a:spPr>
      <a:bodyPr vertOverflow="clip" horzOverflow="clip" wrap="square" rtlCol="0" anchor="t"/>
      <a:lstStyle>
        <a:defPPr marL="0" marR="0" indent="0" algn="ctr" defTabSz="914400" eaLnBrk="1" fontAlgn="auto" latinLnBrk="0" hangingPunct="1">
          <a:lnSpc>
            <a:spcPct val="100000"/>
          </a:lnSpc>
          <a:spcBef>
            <a:spcPts val="0"/>
          </a:spcBef>
          <a:spcAft>
            <a:spcPts val="0"/>
          </a:spcAft>
          <a:buClrTx/>
          <a:buSzTx/>
          <a:buFontTx/>
          <a:buNone/>
          <a:tabLst/>
          <a:defRPr kumimoji="1" sz="1050" b="1">
            <a:solidFill>
              <a:schemeClr val="dk1"/>
            </a:solidFill>
            <a:effectLst/>
            <a:latin typeface="Meiryo UI" panose="020B0604030504040204" pitchFamily="50" charset="-128"/>
            <a:ea typeface="Meiryo UI" panose="020B0604030504040204" pitchFamily="50" charset="-128"/>
            <a:cs typeface="Meiryo UI"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7.vml"/><Relationship Id="rId7" Type="http://schemas.openxmlformats.org/officeDocument/2006/relationships/ctrlProp" Target="../ctrlProps/ctrlProp40.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9.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7.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4.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6.xml"/><Relationship Id="rId16" Type="http://schemas.openxmlformats.org/officeDocument/2006/relationships/ctrlProp" Target="../ctrlProps/ctrlProp34.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3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trlProp" Target="../ctrlProps/ctrlProp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00000"/>
  </sheetPr>
  <dimension ref="A1:BF25"/>
  <sheetViews>
    <sheetView topLeftCell="A1048576" zoomScale="70" zoomScaleNormal="70" workbookViewId="0">
      <selection sqref="A1:XFD1048576"/>
    </sheetView>
  </sheetViews>
  <sheetFormatPr defaultColWidth="9" defaultRowHeight="15" zeroHeight="1" x14ac:dyDescent="0.2"/>
  <cols>
    <col min="1" max="1" width="13.109375" style="71" bestFit="1" customWidth="1"/>
    <col min="2" max="2" width="15" style="71" bestFit="1" customWidth="1"/>
    <col min="3" max="3" width="16.109375" style="71" bestFit="1" customWidth="1"/>
    <col min="4" max="4" width="4" style="71" bestFit="1" customWidth="1"/>
    <col min="5" max="5" width="5.44140625" style="71" bestFit="1" customWidth="1"/>
    <col min="6" max="6" width="19.21875" style="71" bestFit="1" customWidth="1"/>
    <col min="7" max="7" width="5" style="71" bestFit="1" customWidth="1"/>
    <col min="8" max="8" width="3.6640625" style="71" bestFit="1" customWidth="1"/>
    <col min="9" max="9" width="10" style="71" bestFit="1" customWidth="1"/>
    <col min="10" max="10" width="22.77734375" style="71" bestFit="1" customWidth="1"/>
    <col min="11" max="11" width="12.77734375" style="71" bestFit="1" customWidth="1"/>
    <col min="12" max="12" width="12.109375" style="71" bestFit="1" customWidth="1"/>
    <col min="13" max="13" width="3.6640625" style="71" bestFit="1" customWidth="1"/>
    <col min="14" max="14" width="19.21875" style="71" bestFit="1" customWidth="1"/>
    <col min="15" max="15" width="2.88671875" style="71" bestFit="1" customWidth="1"/>
    <col min="16" max="16" width="30.21875" style="64" customWidth="1"/>
    <col min="17" max="17" width="15.44140625" style="64" bestFit="1" customWidth="1"/>
    <col min="18" max="26" width="9" style="64"/>
    <col min="27" max="27" width="20.6640625" style="71" customWidth="1"/>
    <col min="28" max="29" width="7.109375" style="71" customWidth="1"/>
    <col min="30" max="32" width="15.6640625" style="71" customWidth="1"/>
    <col min="33" max="33" width="20.6640625" style="71" customWidth="1"/>
    <col min="34" max="34" width="7.109375" style="71" customWidth="1"/>
    <col min="35" max="35" width="20.6640625" style="71" customWidth="1"/>
    <col min="36" max="37" width="7" style="71" customWidth="1"/>
    <col min="38" max="40" width="15.6640625" style="71" customWidth="1"/>
    <col min="41" max="41" width="20.6640625" style="71" customWidth="1"/>
    <col min="42" max="42" width="7" style="71" customWidth="1"/>
    <col min="43" max="43" width="7.21875" style="71" customWidth="1"/>
    <col min="44" max="44" width="20.6640625" style="71" customWidth="1"/>
    <col min="45" max="45" width="7.21875" style="71" customWidth="1"/>
    <col min="46" max="46" width="20.6640625" style="71" customWidth="1"/>
    <col min="47" max="48" width="7.21875" style="71" customWidth="1"/>
    <col min="49" max="49" width="20.6640625" style="71" customWidth="1"/>
    <col min="50" max="50" width="8.44140625" style="71" customWidth="1"/>
    <col min="51" max="51" width="21.109375" style="71" customWidth="1"/>
    <col min="52" max="53" width="9" style="71" customWidth="1"/>
    <col min="54" max="54" width="21.44140625" style="71" customWidth="1"/>
    <col min="55" max="55" width="9" style="71" customWidth="1"/>
    <col min="56" max="56" width="21.6640625" style="71" customWidth="1"/>
    <col min="57" max="57" width="9" style="71" customWidth="1"/>
    <col min="58" max="58" width="11.109375" style="71" customWidth="1"/>
    <col min="59" max="16384" width="9" style="71"/>
  </cols>
  <sheetData>
    <row r="1" spans="1:58" hidden="1" x14ac:dyDescent="0.2">
      <c r="A1" s="71" t="s">
        <v>432</v>
      </c>
      <c r="Z1" s="127" t="s">
        <v>424</v>
      </c>
      <c r="AA1" s="125" t="s">
        <v>410</v>
      </c>
      <c r="AB1" s="125" t="s">
        <v>412</v>
      </c>
      <c r="AC1" s="125"/>
      <c r="AD1" s="125" t="s">
        <v>417</v>
      </c>
      <c r="AE1" s="125" t="s">
        <v>419</v>
      </c>
      <c r="AF1" s="125" t="s">
        <v>421</v>
      </c>
      <c r="AG1" s="125" t="s">
        <v>413</v>
      </c>
      <c r="AH1" s="125"/>
      <c r="AI1" s="125" t="s">
        <v>409</v>
      </c>
      <c r="AJ1" s="125" t="s">
        <v>411</v>
      </c>
      <c r="AK1" s="125"/>
      <c r="AL1" s="125" t="s">
        <v>416</v>
      </c>
      <c r="AM1" s="125" t="s">
        <v>418</v>
      </c>
      <c r="AN1" s="125" t="s">
        <v>420</v>
      </c>
      <c r="AO1" s="125" t="s">
        <v>409</v>
      </c>
      <c r="AP1" s="125"/>
      <c r="AQ1" s="125"/>
      <c r="AR1" s="125"/>
      <c r="AS1" s="125"/>
      <c r="AT1" s="125"/>
      <c r="AU1" s="125"/>
      <c r="AV1" s="125" t="s">
        <v>423</v>
      </c>
      <c r="AW1" s="125" t="s">
        <v>426</v>
      </c>
      <c r="AX1" s="125" t="s">
        <v>426</v>
      </c>
      <c r="AY1" s="129" t="s">
        <v>430</v>
      </c>
      <c r="AZ1" s="129"/>
      <c r="BA1" s="129"/>
      <c r="BB1" s="129"/>
      <c r="BC1" s="129"/>
      <c r="BD1" s="129" t="s">
        <v>431</v>
      </c>
      <c r="BE1" s="129"/>
      <c r="BF1" s="129"/>
    </row>
    <row r="2" spans="1:58" ht="30" hidden="1" x14ac:dyDescent="0.2">
      <c r="A2" s="71" t="s">
        <v>307</v>
      </c>
      <c r="B2" s="71" t="s">
        <v>96</v>
      </c>
      <c r="C2" s="71" t="s">
        <v>315</v>
      </c>
      <c r="D2" s="71">
        <v>10</v>
      </c>
      <c r="E2" s="71" t="s">
        <v>317</v>
      </c>
      <c r="F2" s="71" t="s">
        <v>428</v>
      </c>
      <c r="G2" s="71" t="s">
        <v>321</v>
      </c>
      <c r="H2" s="71" t="s">
        <v>322</v>
      </c>
      <c r="I2" s="71" t="s">
        <v>324</v>
      </c>
      <c r="J2" s="71" t="s">
        <v>328</v>
      </c>
      <c r="K2" s="71" t="s">
        <v>331</v>
      </c>
      <c r="L2" s="71" t="s">
        <v>336</v>
      </c>
      <c r="M2" s="71" t="s">
        <v>342</v>
      </c>
      <c r="N2" s="71" t="s">
        <v>346</v>
      </c>
      <c r="O2" s="71">
        <v>0</v>
      </c>
      <c r="P2" s="64" t="s">
        <v>434</v>
      </c>
      <c r="Q2" s="64" t="s">
        <v>177</v>
      </c>
      <c r="AA2" s="126" t="s">
        <v>395</v>
      </c>
      <c r="AB2" s="126">
        <f>'01_DIYシート(新規)'!M82</f>
        <v>0</v>
      </c>
      <c r="AC2" s="126"/>
      <c r="AD2" s="126">
        <f>AB2</f>
        <v>0</v>
      </c>
      <c r="AE2" s="126">
        <v>1</v>
      </c>
      <c r="AF2" s="126">
        <v>1</v>
      </c>
      <c r="AG2" s="126" t="str">
        <f ca="1">OFFSET($AA$1,AF2,0)</f>
        <v>IP多機能電話機</v>
      </c>
      <c r="AH2" s="126"/>
      <c r="AI2" s="126" t="s">
        <v>414</v>
      </c>
      <c r="AJ2" s="126">
        <f>'01_DIYシート(新規)'!AL84</f>
        <v>0</v>
      </c>
      <c r="AK2" s="126"/>
      <c r="AL2" s="126">
        <f>AJ2</f>
        <v>0</v>
      </c>
      <c r="AM2" s="126">
        <v>0</v>
      </c>
      <c r="AN2" s="126">
        <f>IF(ISERROR(MATCH(AM2,$AL:$AL,1)),1,MATCH(AM2,$AL:$AL,1))</f>
        <v>9</v>
      </c>
      <c r="AO2" s="126">
        <f ca="1">OFFSET($AI$1,AN2,0)</f>
        <v>0</v>
      </c>
      <c r="AP2" s="126"/>
      <c r="AQ2" s="126" t="s">
        <v>396</v>
      </c>
      <c r="AR2" s="126" t="str">
        <f t="shared" ref="AR2:AR9" ca="1" si="0">IF(AG2=0,"",AG2)</f>
        <v>IP多機能電話機</v>
      </c>
      <c r="AS2" s="126" t="s">
        <v>401</v>
      </c>
      <c r="AT2" s="126" t="str">
        <f ca="1">IF(AO2=0,"",AO2)</f>
        <v/>
      </c>
      <c r="AU2" s="126"/>
      <c r="AV2" s="126" t="s">
        <v>399</v>
      </c>
      <c r="AW2" s="126" t="str">
        <f ca="1">IF(AR2="","",AR2)</f>
        <v>IP多機能電話機</v>
      </c>
      <c r="AX2" s="128">
        <f ca="1">IF(COUNTIF(AW2,$AI$2),1,0)</f>
        <v>0</v>
      </c>
      <c r="AY2" s="128">
        <f>'01_DIYシート(新規)'!I222</f>
        <v>0</v>
      </c>
      <c r="AZ2" s="128">
        <f>IF(COUNTIF(AY2,"ON/OFF操作電話機"),1,0)</f>
        <v>0</v>
      </c>
      <c r="BA2" s="128">
        <f ca="1">SUM(AX2,AZ2)</f>
        <v>0</v>
      </c>
      <c r="BB2" s="128" t="str">
        <f>'02_発着信・機器構成の変更（設定変更）'!D177</f>
        <v/>
      </c>
      <c r="BC2" s="128">
        <f>IF(COUNTIF(BB2,$AI$2),1,0)</f>
        <v>0</v>
      </c>
      <c r="BD2" s="128">
        <f>'02_発着信・機器構成の変更（設定変更）'!I177</f>
        <v>0</v>
      </c>
      <c r="BE2" s="128">
        <f>IF(COUNTIF(BD2,"ON/OFF操作電話機"),1,0)</f>
        <v>0</v>
      </c>
      <c r="BF2" s="128">
        <f>SUM(BC2+BE2)</f>
        <v>0</v>
      </c>
    </row>
    <row r="3" spans="1:58" hidden="1" x14ac:dyDescent="0.2">
      <c r="A3" s="71" t="s">
        <v>308</v>
      </c>
      <c r="B3" s="71" t="s">
        <v>35</v>
      </c>
      <c r="C3" s="71" t="s">
        <v>316</v>
      </c>
      <c r="D3" s="71">
        <v>11</v>
      </c>
      <c r="E3" s="71" t="s">
        <v>318</v>
      </c>
      <c r="G3" s="71" t="s">
        <v>320</v>
      </c>
      <c r="H3" s="71" t="s">
        <v>323</v>
      </c>
      <c r="I3" s="71" t="s">
        <v>325</v>
      </c>
      <c r="J3" s="71" t="s">
        <v>329</v>
      </c>
      <c r="K3" s="71" t="s">
        <v>332</v>
      </c>
      <c r="L3" s="71" t="s">
        <v>334</v>
      </c>
      <c r="M3" s="71" t="s">
        <v>343</v>
      </c>
      <c r="N3" s="71" t="s">
        <v>347</v>
      </c>
      <c r="O3" s="71">
        <v>1</v>
      </c>
      <c r="P3" s="64" t="s">
        <v>243</v>
      </c>
      <c r="Q3" s="64" t="s">
        <v>472</v>
      </c>
      <c r="AA3" s="126"/>
      <c r="AB3" s="126"/>
      <c r="AC3" s="126"/>
      <c r="AD3" s="126"/>
      <c r="AE3" s="126">
        <v>1</v>
      </c>
      <c r="AF3" s="126">
        <f t="shared" ref="AF3:AF9" si="1">IF(ISERROR(MATCH(AE3,$AD:$AD,1)),1,MATCH(AE3,$AD:$AD,1))</f>
        <v>2</v>
      </c>
      <c r="AG3" s="126">
        <f t="shared" ref="AG3:AG9" ca="1" si="2">OFFSET($AA$1,AF3,0)</f>
        <v>0</v>
      </c>
      <c r="AH3" s="126"/>
      <c r="AI3" s="126" t="s">
        <v>174</v>
      </c>
      <c r="AJ3" s="126">
        <f>'01_DIYシート(新規)'!M84</f>
        <v>0</v>
      </c>
      <c r="AK3" s="126"/>
      <c r="AL3" s="126">
        <f t="shared" ref="AL3:AL9" si="3">AL2+AJ3</f>
        <v>0</v>
      </c>
      <c r="AM3" s="126">
        <v>1</v>
      </c>
      <c r="AN3" s="126">
        <f>IF(ISERROR(MATCH(AM3,$AL:$AL,1)),1,MATCH(AM3,$AL:$AL,1))</f>
        <v>9</v>
      </c>
      <c r="AO3" s="126">
        <f t="shared" ref="AO3:AO9" ca="1" si="4">OFFSET($AI$1,AN3,0)</f>
        <v>0</v>
      </c>
      <c r="AP3" s="126"/>
      <c r="AQ3" s="126" t="s">
        <v>397</v>
      </c>
      <c r="AR3" s="126" t="str">
        <f t="shared" ca="1" si="0"/>
        <v/>
      </c>
      <c r="AS3" s="126" t="s">
        <v>402</v>
      </c>
      <c r="AT3" s="126" t="str">
        <f t="shared" ref="AT3:AT9" ca="1" si="5">IF(AO3=0,"",AO3)</f>
        <v/>
      </c>
      <c r="AU3" s="126"/>
      <c r="AV3" s="126" t="s">
        <v>400</v>
      </c>
      <c r="AW3" s="126" t="str">
        <f ca="1">IF(AR3="",AT8,AR3)</f>
        <v/>
      </c>
      <c r="AX3" s="128">
        <f t="shared" ref="AX3:AX9" ca="1" si="6">IF(COUNTIF(AW3,$AI$2),1,0)</f>
        <v>0</v>
      </c>
      <c r="AY3" s="128">
        <f>'01_DIYシート(新規)'!U222</f>
        <v>0</v>
      </c>
      <c r="AZ3" s="128">
        <f t="shared" ref="AZ3:AZ9" si="7">IF(COUNTIF(AY3,"ON/OFF操作電話機"),1,0)</f>
        <v>0</v>
      </c>
      <c r="BA3" s="128">
        <f t="shared" ref="BA3:BA9" ca="1" si="8">SUM(AX3,AZ3)</f>
        <v>0</v>
      </c>
      <c r="BB3" s="128" t="str">
        <f>'02_発着信・機器構成の変更（設定変更）'!P177</f>
        <v/>
      </c>
      <c r="BC3" s="128">
        <f t="shared" ref="BC3:BC9" si="9">IF(COUNTIF(BB3,$AI$2),1,0)</f>
        <v>0</v>
      </c>
      <c r="BD3" s="128">
        <f>'02_発着信・機器構成の変更（設定変更）'!U177</f>
        <v>0</v>
      </c>
      <c r="BE3" s="128">
        <f t="shared" ref="BE3:BE9" si="10">IF(COUNTIF(BD3,"ON/OFF操作電話機"),1,0)</f>
        <v>0</v>
      </c>
      <c r="BF3" s="128">
        <f t="shared" ref="BF3:BF9" si="11">SUM(BC3+BE3)</f>
        <v>0</v>
      </c>
    </row>
    <row r="4" spans="1:58" hidden="1" x14ac:dyDescent="0.2">
      <c r="A4" s="71" t="s">
        <v>309</v>
      </c>
      <c r="B4" s="71" t="s">
        <v>38</v>
      </c>
      <c r="D4" s="71">
        <v>12</v>
      </c>
      <c r="I4" s="71" t="s">
        <v>326</v>
      </c>
      <c r="J4" s="71" t="s">
        <v>330</v>
      </c>
      <c r="N4" s="71" t="s">
        <v>348</v>
      </c>
      <c r="O4" s="71">
        <v>2</v>
      </c>
      <c r="P4" s="64" t="s">
        <v>244</v>
      </c>
      <c r="Q4" s="64" t="s">
        <v>176</v>
      </c>
      <c r="AA4" s="126"/>
      <c r="AB4" s="126"/>
      <c r="AC4" s="126"/>
      <c r="AD4" s="126"/>
      <c r="AE4" s="126">
        <f>ROW()-2</f>
        <v>2</v>
      </c>
      <c r="AF4" s="126">
        <f t="shared" si="1"/>
        <v>2</v>
      </c>
      <c r="AG4" s="126">
        <f t="shared" ca="1" si="2"/>
        <v>0</v>
      </c>
      <c r="AH4" s="126"/>
      <c r="AI4" s="126" t="s">
        <v>415</v>
      </c>
      <c r="AJ4" s="126">
        <f>'01_DIYシート(新規)'!AL82</f>
        <v>0</v>
      </c>
      <c r="AK4" s="126"/>
      <c r="AL4" s="126">
        <f t="shared" si="3"/>
        <v>0</v>
      </c>
      <c r="AM4" s="126">
        <f>ROW()-2</f>
        <v>2</v>
      </c>
      <c r="AN4" s="126">
        <f t="shared" ref="AN4:AN9" si="12">IF(ISERROR(MATCH(AM4,$AL:$AL,1)),1,MATCH(AM4,$AL:$AL,1))</f>
        <v>9</v>
      </c>
      <c r="AO4" s="126">
        <f t="shared" ca="1" si="4"/>
        <v>0</v>
      </c>
      <c r="AP4" s="126"/>
      <c r="AQ4" s="126" t="s">
        <v>383</v>
      </c>
      <c r="AR4" s="126" t="str">
        <f t="shared" ca="1" si="0"/>
        <v/>
      </c>
      <c r="AS4" s="126" t="s">
        <v>403</v>
      </c>
      <c r="AT4" s="126" t="str">
        <f t="shared" ca="1" si="5"/>
        <v/>
      </c>
      <c r="AU4" s="126"/>
      <c r="AV4" s="126" t="s">
        <v>383</v>
      </c>
      <c r="AW4" s="126" t="str">
        <f ca="1">IF(AR4="",AT7,AR4)</f>
        <v/>
      </c>
      <c r="AX4" s="128">
        <f t="shared" ca="1" si="6"/>
        <v>0</v>
      </c>
      <c r="AY4" s="128">
        <f>'01_DIYシート(新規)'!AG222</f>
        <v>0</v>
      </c>
      <c r="AZ4" s="128">
        <f t="shared" si="7"/>
        <v>0</v>
      </c>
      <c r="BA4" s="128">
        <f t="shared" ca="1" si="8"/>
        <v>0</v>
      </c>
      <c r="BB4" s="128" t="str">
        <f>'02_発着信・機器構成の変更（設定変更）'!AB177</f>
        <v/>
      </c>
      <c r="BC4" s="128">
        <f t="shared" si="9"/>
        <v>0</v>
      </c>
      <c r="BD4" s="128">
        <f>'02_発着信・機器構成の変更（設定変更）'!AG177</f>
        <v>0</v>
      </c>
      <c r="BE4" s="128">
        <f t="shared" si="10"/>
        <v>0</v>
      </c>
      <c r="BF4" s="128">
        <f t="shared" si="11"/>
        <v>0</v>
      </c>
    </row>
    <row r="5" spans="1:58" hidden="1" x14ac:dyDescent="0.2">
      <c r="A5" s="71" t="s">
        <v>310</v>
      </c>
      <c r="B5" s="71" t="s">
        <v>41</v>
      </c>
      <c r="D5" s="71">
        <v>13</v>
      </c>
      <c r="I5" s="71" t="s">
        <v>327</v>
      </c>
      <c r="N5" s="71" t="s">
        <v>349</v>
      </c>
      <c r="O5" s="71">
        <v>3</v>
      </c>
      <c r="P5" s="64" t="s">
        <v>245</v>
      </c>
      <c r="Q5" s="64" t="s">
        <v>178</v>
      </c>
      <c r="AA5" s="126"/>
      <c r="AB5" s="126"/>
      <c r="AC5" s="126"/>
      <c r="AD5" s="126"/>
      <c r="AE5" s="126">
        <f t="shared" ref="AE5:AE9" si="13">ROW()-2</f>
        <v>3</v>
      </c>
      <c r="AF5" s="126">
        <f t="shared" si="1"/>
        <v>2</v>
      </c>
      <c r="AG5" s="126">
        <f t="shared" ca="1" si="2"/>
        <v>0</v>
      </c>
      <c r="AH5" s="126"/>
      <c r="AI5" s="126"/>
      <c r="AJ5" s="126"/>
      <c r="AK5" s="126"/>
      <c r="AL5" s="126">
        <f t="shared" si="3"/>
        <v>0</v>
      </c>
      <c r="AM5" s="126">
        <f t="shared" ref="AM5:AM9" si="14">ROW()-2</f>
        <v>3</v>
      </c>
      <c r="AN5" s="126">
        <f t="shared" si="12"/>
        <v>9</v>
      </c>
      <c r="AO5" s="126">
        <f t="shared" ca="1" si="4"/>
        <v>0</v>
      </c>
      <c r="AP5" s="126"/>
      <c r="AQ5" s="126" t="s">
        <v>385</v>
      </c>
      <c r="AR5" s="126" t="str">
        <f t="shared" ca="1" si="0"/>
        <v/>
      </c>
      <c r="AS5" s="126" t="s">
        <v>404</v>
      </c>
      <c r="AT5" s="126" t="str">
        <f t="shared" ca="1" si="5"/>
        <v/>
      </c>
      <c r="AU5" s="126"/>
      <c r="AV5" s="126" t="s">
        <v>385</v>
      </c>
      <c r="AW5" s="126" t="str">
        <f ca="1">IF(AR5="",AT6,AR5)</f>
        <v/>
      </c>
      <c r="AX5" s="128">
        <f t="shared" ca="1" si="6"/>
        <v>0</v>
      </c>
      <c r="AY5" s="128">
        <f>'01_DIYシート(新規)'!AS222</f>
        <v>0</v>
      </c>
      <c r="AZ5" s="128">
        <f t="shared" si="7"/>
        <v>0</v>
      </c>
      <c r="BA5" s="128">
        <f t="shared" ca="1" si="8"/>
        <v>0</v>
      </c>
      <c r="BB5" s="128" t="str">
        <f>'02_発着信・機器構成の変更（設定変更）'!AN177</f>
        <v/>
      </c>
      <c r="BC5" s="128">
        <f t="shared" si="9"/>
        <v>0</v>
      </c>
      <c r="BD5" s="128">
        <f>'02_発着信・機器構成の変更（設定変更）'!AS177</f>
        <v>0</v>
      </c>
      <c r="BE5" s="128">
        <f t="shared" si="10"/>
        <v>0</v>
      </c>
      <c r="BF5" s="128">
        <f t="shared" si="11"/>
        <v>0</v>
      </c>
    </row>
    <row r="6" spans="1:58" ht="30" hidden="1" x14ac:dyDescent="0.2">
      <c r="A6" s="71" t="s">
        <v>311</v>
      </c>
      <c r="B6" s="71" t="s">
        <v>44</v>
      </c>
      <c r="D6" s="71">
        <v>14</v>
      </c>
      <c r="I6" s="71" t="s">
        <v>441</v>
      </c>
      <c r="N6" s="71" t="s">
        <v>350</v>
      </c>
      <c r="O6" s="71">
        <v>4</v>
      </c>
      <c r="P6" s="64" t="s">
        <v>246</v>
      </c>
      <c r="AA6" s="126"/>
      <c r="AB6" s="126"/>
      <c r="AC6" s="126"/>
      <c r="AD6" s="126"/>
      <c r="AE6" s="126">
        <f t="shared" si="13"/>
        <v>4</v>
      </c>
      <c r="AF6" s="126">
        <f t="shared" si="1"/>
        <v>2</v>
      </c>
      <c r="AG6" s="126">
        <f t="shared" ca="1" si="2"/>
        <v>0</v>
      </c>
      <c r="AH6" s="126"/>
      <c r="AI6" s="126"/>
      <c r="AJ6" s="126"/>
      <c r="AK6" s="126"/>
      <c r="AL6" s="126">
        <f t="shared" si="3"/>
        <v>0</v>
      </c>
      <c r="AM6" s="126">
        <f t="shared" si="14"/>
        <v>4</v>
      </c>
      <c r="AN6" s="126">
        <f t="shared" si="12"/>
        <v>9</v>
      </c>
      <c r="AO6" s="126">
        <f t="shared" ca="1" si="4"/>
        <v>0</v>
      </c>
      <c r="AP6" s="126"/>
      <c r="AQ6" s="126" t="s">
        <v>398</v>
      </c>
      <c r="AR6" s="126" t="str">
        <f t="shared" ca="1" si="0"/>
        <v/>
      </c>
      <c r="AS6" s="126" t="s">
        <v>405</v>
      </c>
      <c r="AT6" s="126" t="str">
        <f t="shared" ca="1" si="5"/>
        <v/>
      </c>
      <c r="AU6" s="126"/>
      <c r="AV6" s="126" t="s">
        <v>398</v>
      </c>
      <c r="AW6" s="126" t="str">
        <f ca="1">IF(AR6="",AT5,AR6)</f>
        <v/>
      </c>
      <c r="AX6" s="128">
        <f t="shared" ca="1" si="6"/>
        <v>0</v>
      </c>
      <c r="AY6" s="128">
        <f>'01_DIYシート(新規)'!I224</f>
        <v>0</v>
      </c>
      <c r="AZ6" s="128">
        <f t="shared" si="7"/>
        <v>0</v>
      </c>
      <c r="BA6" s="128">
        <f t="shared" ca="1" si="8"/>
        <v>0</v>
      </c>
      <c r="BB6" s="128" t="str">
        <f>'02_発着信・機器構成の変更（設定変更）'!D179</f>
        <v/>
      </c>
      <c r="BC6" s="128">
        <f t="shared" si="9"/>
        <v>0</v>
      </c>
      <c r="BD6" s="128">
        <f>'02_発着信・機器構成の変更（設定変更）'!I179</f>
        <v>0</v>
      </c>
      <c r="BE6" s="128">
        <f t="shared" si="10"/>
        <v>0</v>
      </c>
      <c r="BF6" s="128">
        <f t="shared" si="11"/>
        <v>0</v>
      </c>
    </row>
    <row r="7" spans="1:58" hidden="1" x14ac:dyDescent="0.2">
      <c r="A7" s="71" t="s">
        <v>312</v>
      </c>
      <c r="B7" s="71" t="s">
        <v>47</v>
      </c>
      <c r="D7" s="71">
        <v>15</v>
      </c>
      <c r="O7" s="71">
        <v>5</v>
      </c>
      <c r="P7" s="64" t="s">
        <v>247</v>
      </c>
      <c r="AA7" s="126"/>
      <c r="AB7" s="126"/>
      <c r="AC7" s="126"/>
      <c r="AD7" s="126"/>
      <c r="AE7" s="126">
        <f t="shared" si="13"/>
        <v>5</v>
      </c>
      <c r="AF7" s="126">
        <f t="shared" si="1"/>
        <v>2</v>
      </c>
      <c r="AG7" s="126">
        <f t="shared" ca="1" si="2"/>
        <v>0</v>
      </c>
      <c r="AH7" s="126"/>
      <c r="AI7" s="126"/>
      <c r="AJ7" s="126"/>
      <c r="AK7" s="126"/>
      <c r="AL7" s="126">
        <f t="shared" si="3"/>
        <v>0</v>
      </c>
      <c r="AM7" s="126">
        <f t="shared" si="14"/>
        <v>5</v>
      </c>
      <c r="AN7" s="126">
        <f t="shared" si="12"/>
        <v>9</v>
      </c>
      <c r="AO7" s="126">
        <f t="shared" ca="1" si="4"/>
        <v>0</v>
      </c>
      <c r="AP7" s="126"/>
      <c r="AQ7" s="126" t="s">
        <v>391</v>
      </c>
      <c r="AR7" s="126" t="str">
        <f t="shared" ca="1" si="0"/>
        <v/>
      </c>
      <c r="AS7" s="126" t="s">
        <v>406</v>
      </c>
      <c r="AT7" s="126" t="str">
        <f t="shared" ca="1" si="5"/>
        <v/>
      </c>
      <c r="AU7" s="126"/>
      <c r="AV7" s="126" t="s">
        <v>391</v>
      </c>
      <c r="AW7" s="126" t="str">
        <f ca="1">IF(AR7="",AT4,AR7)</f>
        <v/>
      </c>
      <c r="AX7" s="128">
        <f t="shared" ca="1" si="6"/>
        <v>0</v>
      </c>
      <c r="AY7" s="128">
        <f>'01_DIYシート(新規)'!U224</f>
        <v>0</v>
      </c>
      <c r="AZ7" s="128">
        <f t="shared" si="7"/>
        <v>0</v>
      </c>
      <c r="BA7" s="128">
        <f t="shared" ca="1" si="8"/>
        <v>0</v>
      </c>
      <c r="BB7" s="128" t="str">
        <f>'02_発着信・機器構成の変更（設定変更）'!P179</f>
        <v/>
      </c>
      <c r="BC7" s="128">
        <f t="shared" si="9"/>
        <v>0</v>
      </c>
      <c r="BD7" s="128">
        <f>'02_発着信・機器構成の変更（設定変更）'!U179</f>
        <v>0</v>
      </c>
      <c r="BE7" s="128">
        <f t="shared" si="10"/>
        <v>0</v>
      </c>
      <c r="BF7" s="128">
        <f t="shared" si="11"/>
        <v>0</v>
      </c>
    </row>
    <row r="8" spans="1:58" hidden="1" x14ac:dyDescent="0.2">
      <c r="B8" s="71" t="s">
        <v>50</v>
      </c>
      <c r="D8" s="71">
        <v>16</v>
      </c>
      <c r="O8" s="71">
        <v>6</v>
      </c>
      <c r="P8" s="64" t="s">
        <v>248</v>
      </c>
      <c r="AA8" s="126"/>
      <c r="AB8" s="126"/>
      <c r="AC8" s="126"/>
      <c r="AD8" s="126"/>
      <c r="AE8" s="126">
        <f t="shared" si="13"/>
        <v>6</v>
      </c>
      <c r="AF8" s="126">
        <f t="shared" si="1"/>
        <v>2</v>
      </c>
      <c r="AG8" s="126">
        <f t="shared" ca="1" si="2"/>
        <v>0</v>
      </c>
      <c r="AH8" s="126"/>
      <c r="AI8" s="126"/>
      <c r="AJ8" s="126"/>
      <c r="AK8" s="126"/>
      <c r="AL8" s="126">
        <f t="shared" si="3"/>
        <v>0</v>
      </c>
      <c r="AM8" s="126">
        <f t="shared" si="14"/>
        <v>6</v>
      </c>
      <c r="AN8" s="126">
        <f t="shared" si="12"/>
        <v>9</v>
      </c>
      <c r="AO8" s="126">
        <f t="shared" ca="1" si="4"/>
        <v>0</v>
      </c>
      <c r="AP8" s="126"/>
      <c r="AQ8" s="126" t="s">
        <v>389</v>
      </c>
      <c r="AR8" s="126" t="str">
        <f t="shared" ca="1" si="0"/>
        <v/>
      </c>
      <c r="AS8" s="126" t="s">
        <v>407</v>
      </c>
      <c r="AT8" s="126" t="str">
        <f t="shared" ca="1" si="5"/>
        <v/>
      </c>
      <c r="AU8" s="126"/>
      <c r="AV8" s="126" t="s">
        <v>389</v>
      </c>
      <c r="AW8" s="126" t="str">
        <f ca="1">IF(AR8="",AT3,AR8)</f>
        <v/>
      </c>
      <c r="AX8" s="128">
        <f t="shared" ca="1" si="6"/>
        <v>0</v>
      </c>
      <c r="AY8" s="128">
        <f>'01_DIYシート(新規)'!AG224</f>
        <v>0</v>
      </c>
      <c r="AZ8" s="128">
        <f t="shared" si="7"/>
        <v>0</v>
      </c>
      <c r="BA8" s="128">
        <f t="shared" ca="1" si="8"/>
        <v>0</v>
      </c>
      <c r="BB8" s="128" t="str">
        <f>'02_発着信・機器構成の変更（設定変更）'!AB179</f>
        <v/>
      </c>
      <c r="BC8" s="128">
        <f t="shared" si="9"/>
        <v>0</v>
      </c>
      <c r="BD8" s="128">
        <f>'02_発着信・機器構成の変更（設定変更）'!AG179</f>
        <v>0</v>
      </c>
      <c r="BE8" s="128">
        <f t="shared" si="10"/>
        <v>0</v>
      </c>
      <c r="BF8" s="128">
        <f t="shared" si="11"/>
        <v>0</v>
      </c>
    </row>
    <row r="9" spans="1:58" hidden="1" x14ac:dyDescent="0.2">
      <c r="B9" s="71" t="s">
        <v>53</v>
      </c>
      <c r="D9" s="71">
        <v>17</v>
      </c>
      <c r="O9" s="71">
        <v>7</v>
      </c>
      <c r="P9" s="64" t="s">
        <v>249</v>
      </c>
      <c r="AA9" s="126"/>
      <c r="AB9" s="126"/>
      <c r="AC9" s="126"/>
      <c r="AD9" s="126"/>
      <c r="AE9" s="126">
        <f t="shared" si="13"/>
        <v>7</v>
      </c>
      <c r="AF9" s="126">
        <f t="shared" si="1"/>
        <v>2</v>
      </c>
      <c r="AG9" s="126">
        <f t="shared" ca="1" si="2"/>
        <v>0</v>
      </c>
      <c r="AH9" s="126"/>
      <c r="AI9" s="126"/>
      <c r="AJ9" s="126"/>
      <c r="AK9" s="126"/>
      <c r="AL9" s="126">
        <f t="shared" si="3"/>
        <v>0</v>
      </c>
      <c r="AM9" s="126">
        <f t="shared" si="14"/>
        <v>7</v>
      </c>
      <c r="AN9" s="126">
        <f t="shared" si="12"/>
        <v>9</v>
      </c>
      <c r="AO9" s="126">
        <f t="shared" ca="1" si="4"/>
        <v>0</v>
      </c>
      <c r="AP9" s="126"/>
      <c r="AQ9" s="126" t="s">
        <v>387</v>
      </c>
      <c r="AR9" s="126" t="str">
        <f t="shared" ca="1" si="0"/>
        <v/>
      </c>
      <c r="AS9" s="126" t="s">
        <v>408</v>
      </c>
      <c r="AT9" s="126" t="str">
        <f t="shared" ca="1" si="5"/>
        <v/>
      </c>
      <c r="AU9" s="126"/>
      <c r="AV9" s="126" t="s">
        <v>387</v>
      </c>
      <c r="AW9" s="126" t="str">
        <f ca="1">IF(AR9="",AT2,AR9)</f>
        <v/>
      </c>
      <c r="AX9" s="128">
        <f t="shared" ca="1" si="6"/>
        <v>0</v>
      </c>
      <c r="AY9" s="128">
        <f>'01_DIYシート(新規)'!AS224</f>
        <v>0</v>
      </c>
      <c r="AZ9" s="128">
        <f t="shared" si="7"/>
        <v>0</v>
      </c>
      <c r="BA9" s="128">
        <f t="shared" ca="1" si="8"/>
        <v>0</v>
      </c>
      <c r="BB9" s="128" t="str">
        <f>'02_発着信・機器構成の変更（設定変更）'!AN179</f>
        <v/>
      </c>
      <c r="BC9" s="128">
        <f t="shared" si="9"/>
        <v>0</v>
      </c>
      <c r="BD9" s="128">
        <f>'02_発着信・機器構成の変更（設定変更）'!AS179</f>
        <v>0</v>
      </c>
      <c r="BE9" s="128">
        <f t="shared" si="10"/>
        <v>0</v>
      </c>
      <c r="BF9" s="128">
        <f t="shared" si="11"/>
        <v>0</v>
      </c>
    </row>
    <row r="10" spans="1:58" hidden="1" x14ac:dyDescent="0.2">
      <c r="B10" s="71" t="s">
        <v>313</v>
      </c>
      <c r="O10" s="71">
        <v>8</v>
      </c>
      <c r="P10" s="64" t="s">
        <v>250</v>
      </c>
    </row>
    <row r="11" spans="1:58" hidden="1" x14ac:dyDescent="0.2">
      <c r="B11" s="71" t="s">
        <v>36</v>
      </c>
      <c r="P11" s="64" t="s">
        <v>251</v>
      </c>
    </row>
    <row r="12" spans="1:58" hidden="1" x14ac:dyDescent="0.2">
      <c r="B12" s="71" t="s">
        <v>39</v>
      </c>
      <c r="P12" s="64" t="s">
        <v>252</v>
      </c>
    </row>
    <row r="13" spans="1:58" hidden="1" x14ac:dyDescent="0.2">
      <c r="B13" s="71" t="s">
        <v>42</v>
      </c>
      <c r="P13" s="64" t="s">
        <v>253</v>
      </c>
    </row>
    <row r="14" spans="1:58" hidden="1" x14ac:dyDescent="0.2">
      <c r="B14" s="71" t="s">
        <v>45</v>
      </c>
      <c r="P14" s="64" t="s">
        <v>254</v>
      </c>
    </row>
    <row r="15" spans="1:58" hidden="1" x14ac:dyDescent="0.2">
      <c r="B15" s="71" t="s">
        <v>48</v>
      </c>
      <c r="P15" s="64" t="s">
        <v>255</v>
      </c>
    </row>
    <row r="16" spans="1:58" hidden="1" x14ac:dyDescent="0.2">
      <c r="B16" s="71" t="s">
        <v>51</v>
      </c>
      <c r="P16" s="64" t="s">
        <v>256</v>
      </c>
    </row>
    <row r="17" spans="2:16" hidden="1" x14ac:dyDescent="0.2">
      <c r="B17" s="71" t="s">
        <v>54</v>
      </c>
      <c r="P17" s="64" t="s">
        <v>257</v>
      </c>
    </row>
    <row r="18" spans="2:16" hidden="1" x14ac:dyDescent="0.2">
      <c r="P18" s="64" t="s">
        <v>258</v>
      </c>
    </row>
    <row r="19" spans="2:16" hidden="1" x14ac:dyDescent="0.2">
      <c r="P19" s="64" t="s">
        <v>259</v>
      </c>
    </row>
    <row r="20" spans="2:16" hidden="1" x14ac:dyDescent="0.2">
      <c r="P20" s="64" t="s">
        <v>260</v>
      </c>
    </row>
    <row r="21" spans="2:16" hidden="1" x14ac:dyDescent="0.2">
      <c r="P21" s="64" t="s">
        <v>261</v>
      </c>
    </row>
    <row r="22" spans="2:16" hidden="1" x14ac:dyDescent="0.2">
      <c r="P22" s="64" t="s">
        <v>262</v>
      </c>
    </row>
    <row r="23" spans="2:16" hidden="1" x14ac:dyDescent="0.2">
      <c r="P23" s="64" t="s">
        <v>263</v>
      </c>
    </row>
    <row r="24" spans="2:16" hidden="1" x14ac:dyDescent="0.2">
      <c r="P24" s="64" t="s">
        <v>264</v>
      </c>
    </row>
    <row r="25" spans="2:16" hidden="1" x14ac:dyDescent="0.2">
      <c r="P25" s="64" t="s">
        <v>265</v>
      </c>
    </row>
  </sheetData>
  <sheetProtection password="C778" sheet="1" objects="1" scenarios="1"/>
  <phoneticPr fontId="4"/>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222"/>
  <sheetViews>
    <sheetView showGridLines="0" view="pageBreakPreview" zoomScale="70" zoomScaleNormal="85" zoomScaleSheetLayoutView="70" zoomScalePageLayoutView="65" workbookViewId="0">
      <selection activeCell="AG68" sqref="AG68:AI69"/>
    </sheetView>
  </sheetViews>
  <sheetFormatPr defaultColWidth="9" defaultRowHeight="15" x14ac:dyDescent="0.2"/>
  <cols>
    <col min="1" max="6" width="3.6640625" style="137" customWidth="1"/>
    <col min="7" max="47" width="4.6640625" style="137" customWidth="1"/>
    <col min="48" max="52" width="3.6640625" style="137" customWidth="1"/>
    <col min="53" max="53" width="0.88671875" style="137" customWidth="1"/>
    <col min="54" max="59" width="3.109375" style="137" customWidth="1"/>
    <col min="60" max="67" width="9" style="137"/>
    <col min="68" max="68" width="2.6640625" style="137" customWidth="1"/>
    <col min="69" max="16384" width="9" style="137"/>
  </cols>
  <sheetData>
    <row r="1" spans="1:52" ht="13.5" customHeight="1" x14ac:dyDescent="0.2">
      <c r="A1" s="586" t="s">
        <v>484</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row>
    <row r="2" spans="1:52" ht="13.5" customHeight="1" x14ac:dyDescent="0.2">
      <c r="A2" s="586"/>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row>
    <row r="3" spans="1:52" ht="19.5" customHeight="1" x14ac:dyDescent="0.2">
      <c r="A3" s="135"/>
      <c r="B3" s="135"/>
      <c r="C3" s="135"/>
      <c r="D3" s="592" t="s">
        <v>469</v>
      </c>
      <c r="E3" s="592"/>
      <c r="F3" s="592"/>
      <c r="G3" s="592"/>
      <c r="H3" s="592"/>
      <c r="I3" s="592"/>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135"/>
      <c r="AT3" s="135"/>
      <c r="AU3" s="135"/>
      <c r="AV3" s="135"/>
      <c r="AW3" s="135"/>
      <c r="AX3" s="135"/>
      <c r="AY3" s="136"/>
      <c r="AZ3" s="135"/>
    </row>
    <row r="4" spans="1:52" x14ac:dyDescent="0.2">
      <c r="A4" s="15"/>
      <c r="B4" s="15"/>
      <c r="C4" s="15"/>
      <c r="D4" s="592"/>
      <c r="E4" s="592"/>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15"/>
      <c r="AT4" s="15"/>
      <c r="AU4" s="15"/>
      <c r="AV4" s="15"/>
      <c r="AW4" s="15"/>
      <c r="AX4" s="15"/>
      <c r="AY4" s="15"/>
      <c r="AZ4" s="15"/>
    </row>
    <row r="5" spans="1:52" x14ac:dyDescent="0.2">
      <c r="A5" s="15"/>
      <c r="B5" s="419" t="s">
        <v>181</v>
      </c>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row>
    <row r="6" spans="1:52" x14ac:dyDescent="0.2">
      <c r="A6" s="15"/>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row>
    <row r="7" spans="1:52" ht="18.600000000000001" x14ac:dyDescent="0.2">
      <c r="A7" s="15"/>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row>
    <row r="8" spans="1:52" x14ac:dyDescent="0.2">
      <c r="A8" s="15"/>
      <c r="B8" s="362" t="s">
        <v>272</v>
      </c>
      <c r="C8" s="362"/>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row>
    <row r="9" spans="1:52" x14ac:dyDescent="0.2">
      <c r="A9" s="15"/>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row>
    <row r="10" spans="1:52" ht="18.600000000000001" x14ac:dyDescent="0.2">
      <c r="A10" s="15"/>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row>
    <row r="11" spans="1:52" ht="18.600000000000001" x14ac:dyDescent="0.2">
      <c r="A11" s="15"/>
      <c r="B11" s="181" t="s">
        <v>306</v>
      </c>
      <c r="C11" s="15"/>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15"/>
    </row>
    <row r="12" spans="1:52" ht="18.600000000000001" hidden="1" x14ac:dyDescent="0.2">
      <c r="A12" s="15"/>
      <c r="B12" s="181"/>
      <c r="C12" s="15"/>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15"/>
    </row>
    <row r="13" spans="1:52" ht="24.6" hidden="1" x14ac:dyDescent="0.2">
      <c r="A13" s="15"/>
      <c r="B13" s="23" t="s">
        <v>298</v>
      </c>
      <c r="C13" s="15"/>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15"/>
    </row>
    <row r="14" spans="1:52" ht="16.2" hidden="1" x14ac:dyDescent="0.2">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3"/>
      <c r="AJ14" s="3"/>
      <c r="AK14" s="3"/>
      <c r="AL14" s="3"/>
      <c r="AM14" s="3"/>
      <c r="AN14" s="3"/>
      <c r="AO14" s="3"/>
      <c r="AP14" s="3"/>
      <c r="AQ14" s="3"/>
      <c r="AR14" s="3"/>
      <c r="AS14" s="3"/>
      <c r="AT14" s="3"/>
      <c r="AU14" s="3"/>
      <c r="AV14" s="3"/>
      <c r="AW14" s="3"/>
      <c r="AX14" s="3"/>
      <c r="AY14" s="3"/>
      <c r="AZ14" s="15"/>
    </row>
    <row r="15" spans="1:52" ht="16.2" hidden="1" x14ac:dyDescent="0.2">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3"/>
      <c r="AJ15" s="3"/>
      <c r="AK15" s="3"/>
      <c r="AL15" s="3"/>
      <c r="AM15" s="3"/>
      <c r="AN15" s="3"/>
      <c r="AO15" s="3"/>
      <c r="AP15" s="3"/>
      <c r="AQ15" s="3"/>
      <c r="AR15" s="3"/>
      <c r="AS15" s="3"/>
      <c r="AT15" s="3"/>
      <c r="AU15" s="3"/>
      <c r="AV15" s="3"/>
      <c r="AW15" s="3"/>
      <c r="AX15" s="3"/>
      <c r="AY15" s="3"/>
      <c r="AZ15" s="15"/>
    </row>
    <row r="16" spans="1:52" ht="16.2" hidden="1" x14ac:dyDescent="0.2">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3"/>
      <c r="AJ16" s="3"/>
      <c r="AK16" s="3"/>
      <c r="AL16" s="3"/>
      <c r="AM16" s="3"/>
      <c r="AN16" s="3"/>
      <c r="AO16" s="3"/>
      <c r="AP16" s="3"/>
      <c r="AQ16" s="3"/>
      <c r="AR16" s="3"/>
      <c r="AS16" s="3"/>
      <c r="AT16" s="3"/>
      <c r="AU16" s="3"/>
      <c r="AV16" s="3"/>
      <c r="AW16" s="3"/>
      <c r="AX16" s="3"/>
      <c r="AY16" s="3"/>
      <c r="AZ16" s="15"/>
    </row>
    <row r="17" spans="1:52" ht="16.2" hidden="1" x14ac:dyDescent="0.2">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3"/>
      <c r="AJ17" s="3"/>
      <c r="AK17" s="3"/>
      <c r="AL17" s="3"/>
      <c r="AM17" s="3"/>
      <c r="AN17" s="3"/>
      <c r="AO17" s="3"/>
      <c r="AP17" s="3"/>
      <c r="AQ17" s="3"/>
      <c r="AR17" s="3"/>
      <c r="AS17" s="3"/>
      <c r="AT17" s="3"/>
      <c r="AU17" s="3"/>
      <c r="AV17" s="3"/>
      <c r="AW17" s="3"/>
      <c r="AX17" s="3"/>
      <c r="AY17" s="3"/>
      <c r="AZ17" s="15"/>
    </row>
    <row r="18" spans="1:52" ht="16.2" hidden="1" x14ac:dyDescent="0.2">
      <c r="A18" s="15"/>
      <c r="B18" s="15"/>
      <c r="C18" s="15"/>
      <c r="D18" s="15"/>
      <c r="E18" s="15"/>
      <c r="F18" s="15"/>
      <c r="G18" s="15"/>
      <c r="H18" s="15"/>
      <c r="I18" s="15"/>
      <c r="J18" s="15"/>
      <c r="K18" s="15"/>
      <c r="L18" s="306" t="s">
        <v>150</v>
      </c>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449"/>
      <c r="AJ18" s="451" t="s">
        <v>114</v>
      </c>
      <c r="AK18" s="451"/>
      <c r="AL18" s="451"/>
      <c r="AM18" s="451" t="s">
        <v>136</v>
      </c>
      <c r="AN18" s="451"/>
      <c r="AO18" s="451"/>
      <c r="AP18" s="451" t="s">
        <v>137</v>
      </c>
      <c r="AQ18" s="451"/>
      <c r="AR18" s="451"/>
      <c r="AS18" s="451" t="s">
        <v>138</v>
      </c>
      <c r="AT18" s="451"/>
      <c r="AU18" s="451"/>
      <c r="AV18" s="3"/>
      <c r="AW18" s="3"/>
      <c r="AX18" s="3"/>
      <c r="AY18" s="3"/>
      <c r="AZ18" s="15"/>
    </row>
    <row r="19" spans="1:52" ht="16.2" hidden="1" x14ac:dyDescent="0.2">
      <c r="A19" s="15"/>
      <c r="B19" s="15"/>
      <c r="C19" s="15"/>
      <c r="D19" s="15"/>
      <c r="E19" s="15"/>
      <c r="F19" s="15"/>
      <c r="G19" s="15"/>
      <c r="H19" s="15"/>
      <c r="I19" s="15"/>
      <c r="J19" s="15"/>
      <c r="K19" s="15"/>
      <c r="L19" s="307"/>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450"/>
      <c r="AJ19" s="451"/>
      <c r="AK19" s="451"/>
      <c r="AL19" s="451"/>
      <c r="AM19" s="451"/>
      <c r="AN19" s="451"/>
      <c r="AO19" s="451"/>
      <c r="AP19" s="451"/>
      <c r="AQ19" s="451"/>
      <c r="AR19" s="451"/>
      <c r="AS19" s="451"/>
      <c r="AT19" s="451"/>
      <c r="AU19" s="451"/>
      <c r="AV19" s="3"/>
      <c r="AW19" s="3"/>
      <c r="AX19" s="3"/>
      <c r="AY19" s="3"/>
      <c r="AZ19" s="15"/>
    </row>
    <row r="20" spans="1:52" ht="16.2" hidden="1" x14ac:dyDescent="0.2">
      <c r="A20" s="15"/>
      <c r="B20" s="15"/>
      <c r="C20" s="15"/>
      <c r="D20" s="15"/>
      <c r="E20" s="15"/>
      <c r="F20" s="15"/>
      <c r="G20" s="15"/>
      <c r="H20" s="15"/>
      <c r="I20" s="15"/>
      <c r="J20" s="15"/>
      <c r="K20" s="1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399"/>
      <c r="AK20" s="399"/>
      <c r="AL20" s="399"/>
      <c r="AM20" s="399"/>
      <c r="AN20" s="399"/>
      <c r="AO20" s="399"/>
      <c r="AP20" s="399"/>
      <c r="AQ20" s="399"/>
      <c r="AR20" s="399"/>
      <c r="AS20" s="399"/>
      <c r="AT20" s="399"/>
      <c r="AU20" s="399"/>
      <c r="AV20" s="3"/>
      <c r="AW20" s="3"/>
      <c r="AX20" s="3"/>
      <c r="AY20" s="15"/>
      <c r="AZ20" s="15"/>
    </row>
    <row r="21" spans="1:52" ht="16.2" hidden="1" x14ac:dyDescent="0.2">
      <c r="A21" s="15"/>
      <c r="B21" s="15"/>
      <c r="C21" s="15"/>
      <c r="D21" s="15"/>
      <c r="E21" s="15"/>
      <c r="F21" s="15"/>
      <c r="G21" s="15"/>
      <c r="H21" s="15"/>
      <c r="I21" s="15"/>
      <c r="J21" s="15"/>
      <c r="K21" s="1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399"/>
      <c r="AK21" s="399"/>
      <c r="AL21" s="399"/>
      <c r="AM21" s="399"/>
      <c r="AN21" s="399"/>
      <c r="AO21" s="399"/>
      <c r="AP21" s="399"/>
      <c r="AQ21" s="399"/>
      <c r="AR21" s="399"/>
      <c r="AS21" s="399"/>
      <c r="AT21" s="399"/>
      <c r="AU21" s="399"/>
      <c r="AV21" s="3"/>
      <c r="AW21" s="3"/>
      <c r="AX21" s="3"/>
      <c r="AY21" s="15"/>
      <c r="AZ21" s="15"/>
    </row>
    <row r="22" spans="1:52" ht="16.2" hidden="1" x14ac:dyDescent="0.2">
      <c r="A22" s="15"/>
      <c r="B22" s="15"/>
      <c r="C22" s="15"/>
      <c r="D22" s="15"/>
      <c r="E22" s="15"/>
      <c r="F22" s="15"/>
      <c r="G22" s="15"/>
      <c r="H22" s="15"/>
      <c r="I22" s="15"/>
      <c r="J22" s="15"/>
      <c r="K22" s="1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399"/>
      <c r="AK22" s="399"/>
      <c r="AL22" s="399"/>
      <c r="AM22" s="399"/>
      <c r="AN22" s="399"/>
      <c r="AO22" s="399"/>
      <c r="AP22" s="399"/>
      <c r="AQ22" s="399"/>
      <c r="AR22" s="399"/>
      <c r="AS22" s="399"/>
      <c r="AT22" s="399"/>
      <c r="AU22" s="399"/>
      <c r="AV22" s="3"/>
      <c r="AW22" s="3"/>
      <c r="AX22" s="3"/>
      <c r="AY22" s="15"/>
      <c r="AZ22" s="15"/>
    </row>
    <row r="23" spans="1:52" ht="16.2" hidden="1" x14ac:dyDescent="0.2">
      <c r="A23" s="15"/>
      <c r="B23" s="15"/>
      <c r="C23" s="15"/>
      <c r="D23" s="15"/>
      <c r="E23" s="15"/>
      <c r="F23" s="15"/>
      <c r="G23" s="15"/>
      <c r="H23" s="15"/>
      <c r="I23" s="15"/>
      <c r="J23" s="15"/>
      <c r="K23" s="1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399"/>
      <c r="AK23" s="399"/>
      <c r="AL23" s="399"/>
      <c r="AM23" s="399"/>
      <c r="AN23" s="399"/>
      <c r="AO23" s="399"/>
      <c r="AP23" s="399"/>
      <c r="AQ23" s="399"/>
      <c r="AR23" s="399"/>
      <c r="AS23" s="399"/>
      <c r="AT23" s="399"/>
      <c r="AU23" s="399"/>
      <c r="AV23" s="3"/>
      <c r="AW23" s="3"/>
      <c r="AX23" s="3"/>
      <c r="AY23" s="15"/>
      <c r="AZ23" s="15"/>
    </row>
    <row r="24" spans="1:52" ht="16.2" hidden="1" x14ac:dyDescent="0.2">
      <c r="A24" s="15"/>
      <c r="B24" s="15"/>
      <c r="C24" s="15"/>
      <c r="D24" s="15"/>
      <c r="E24" s="15"/>
      <c r="F24" s="15"/>
      <c r="G24" s="15"/>
      <c r="H24" s="15"/>
      <c r="I24" s="15"/>
      <c r="J24" s="15"/>
      <c r="K24" s="1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399"/>
      <c r="AK24" s="399"/>
      <c r="AL24" s="399"/>
      <c r="AM24" s="399"/>
      <c r="AN24" s="399"/>
      <c r="AO24" s="399"/>
      <c r="AP24" s="399"/>
      <c r="AQ24" s="399"/>
      <c r="AR24" s="399"/>
      <c r="AS24" s="399"/>
      <c r="AT24" s="399"/>
      <c r="AU24" s="399"/>
      <c r="AV24" s="3"/>
      <c r="AW24" s="3"/>
      <c r="AX24" s="3"/>
      <c r="AY24" s="15"/>
      <c r="AZ24" s="15"/>
    </row>
    <row r="25" spans="1:52" ht="16.2" hidden="1" x14ac:dyDescent="0.2">
      <c r="A25" s="15"/>
      <c r="B25" s="15"/>
      <c r="C25" s="15"/>
      <c r="D25" s="15"/>
      <c r="E25" s="15"/>
      <c r="F25" s="15"/>
      <c r="G25" s="15"/>
      <c r="H25" s="15"/>
      <c r="I25" s="15"/>
      <c r="J25" s="15"/>
      <c r="K25" s="1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399"/>
      <c r="AK25" s="399"/>
      <c r="AL25" s="399"/>
      <c r="AM25" s="399"/>
      <c r="AN25" s="399"/>
      <c r="AO25" s="399"/>
      <c r="AP25" s="399"/>
      <c r="AQ25" s="399"/>
      <c r="AR25" s="399"/>
      <c r="AS25" s="399"/>
      <c r="AT25" s="399"/>
      <c r="AU25" s="399"/>
      <c r="AV25" s="3"/>
      <c r="AW25" s="3"/>
      <c r="AX25" s="3"/>
      <c r="AY25" s="15"/>
      <c r="AZ25" s="15"/>
    </row>
    <row r="26" spans="1:52" ht="16.2" hidden="1" x14ac:dyDescent="0.2">
      <c r="A26" s="15"/>
      <c r="B26" s="306" t="s">
        <v>87</v>
      </c>
      <c r="C26" s="208"/>
      <c r="D26" s="208"/>
      <c r="E26" s="208"/>
      <c r="F26" s="208"/>
      <c r="G26" s="208"/>
      <c r="H26" s="208"/>
      <c r="I26" s="208"/>
      <c r="J26" s="208"/>
      <c r="K26" s="208"/>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3"/>
      <c r="AW26" s="3"/>
      <c r="AX26" s="3"/>
      <c r="AY26" s="15"/>
      <c r="AZ26" s="15"/>
    </row>
    <row r="27" spans="1:52" ht="16.2" hidden="1" x14ac:dyDescent="0.2">
      <c r="A27" s="15"/>
      <c r="B27" s="307"/>
      <c r="C27" s="196"/>
      <c r="D27" s="196"/>
      <c r="E27" s="196"/>
      <c r="F27" s="196"/>
      <c r="G27" s="196"/>
      <c r="H27" s="196"/>
      <c r="I27" s="196"/>
      <c r="J27" s="196"/>
      <c r="K27" s="196"/>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3"/>
      <c r="AW27" s="3"/>
      <c r="AX27" s="3"/>
      <c r="AY27" s="15"/>
      <c r="AZ27" s="15"/>
    </row>
    <row r="28" spans="1:52" ht="16.2" hidden="1" x14ac:dyDescent="0.2">
      <c r="A28" s="15"/>
      <c r="B28" s="346" t="s">
        <v>104</v>
      </c>
      <c r="C28" s="208"/>
      <c r="D28" s="208"/>
      <c r="E28" s="208"/>
      <c r="F28" s="208"/>
      <c r="G28" s="208"/>
      <c r="H28" s="208"/>
      <c r="I28" s="208"/>
      <c r="J28" s="208"/>
      <c r="K28" s="208"/>
      <c r="L28" s="452"/>
      <c r="M28" s="452"/>
      <c r="N28" s="452"/>
      <c r="O28" s="452" t="s">
        <v>86</v>
      </c>
      <c r="P28" s="452"/>
      <c r="Q28" s="452"/>
      <c r="R28" s="452" t="s">
        <v>86</v>
      </c>
      <c r="S28" s="452"/>
      <c r="T28" s="452"/>
      <c r="U28" s="452"/>
      <c r="V28" s="452"/>
      <c r="W28" s="452"/>
      <c r="X28" s="452"/>
      <c r="Y28" s="452"/>
      <c r="Z28" s="452"/>
      <c r="AA28" s="452"/>
      <c r="AB28" s="452"/>
      <c r="AC28" s="452"/>
      <c r="AD28" s="452" t="s">
        <v>86</v>
      </c>
      <c r="AE28" s="452"/>
      <c r="AF28" s="452"/>
      <c r="AG28" s="452" t="s">
        <v>86</v>
      </c>
      <c r="AH28" s="452"/>
      <c r="AI28" s="452"/>
      <c r="AJ28" s="400"/>
      <c r="AK28" s="401"/>
      <c r="AL28" s="401"/>
      <c r="AM28" s="401"/>
      <c r="AN28" s="401"/>
      <c r="AO28" s="401"/>
      <c r="AP28" s="401"/>
      <c r="AQ28" s="401"/>
      <c r="AR28" s="401"/>
      <c r="AS28" s="401"/>
      <c r="AT28" s="401"/>
      <c r="AU28" s="402"/>
      <c r="AV28" s="3"/>
      <c r="AW28" s="3"/>
      <c r="AX28" s="3"/>
      <c r="AY28" s="15"/>
      <c r="AZ28" s="15"/>
    </row>
    <row r="29" spans="1:52" ht="16.2" hidden="1" x14ac:dyDescent="0.2">
      <c r="A29" s="15"/>
      <c r="B29" s="307"/>
      <c r="C29" s="196"/>
      <c r="D29" s="196"/>
      <c r="E29" s="196"/>
      <c r="F29" s="196"/>
      <c r="G29" s="196"/>
      <c r="H29" s="196"/>
      <c r="I29" s="196"/>
      <c r="J29" s="196"/>
      <c r="K29" s="196"/>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03"/>
      <c r="AK29" s="404"/>
      <c r="AL29" s="404"/>
      <c r="AM29" s="404"/>
      <c r="AN29" s="404"/>
      <c r="AO29" s="404"/>
      <c r="AP29" s="404"/>
      <c r="AQ29" s="404"/>
      <c r="AR29" s="404"/>
      <c r="AS29" s="404"/>
      <c r="AT29" s="404"/>
      <c r="AU29" s="405"/>
      <c r="AV29" s="3"/>
      <c r="AW29" s="3"/>
      <c r="AX29" s="3"/>
      <c r="AY29" s="15"/>
      <c r="AZ29" s="15"/>
    </row>
    <row r="30" spans="1:52" ht="16.5" hidden="1" customHeight="1" x14ac:dyDescent="0.2">
      <c r="A30" s="15"/>
      <c r="B30" s="346" t="s">
        <v>113</v>
      </c>
      <c r="C30" s="208"/>
      <c r="D30" s="208"/>
      <c r="E30" s="208"/>
      <c r="F30" s="208"/>
      <c r="G30" s="208"/>
      <c r="H30" s="208"/>
      <c r="I30" s="208"/>
      <c r="J30" s="208"/>
      <c r="K30" s="208"/>
      <c r="L30" s="452" t="s">
        <v>112</v>
      </c>
      <c r="M30" s="452"/>
      <c r="N30" s="452"/>
      <c r="O30" s="452" t="s">
        <v>112</v>
      </c>
      <c r="P30" s="452"/>
      <c r="Q30" s="452"/>
      <c r="R30" s="452" t="s">
        <v>112</v>
      </c>
      <c r="S30" s="452"/>
      <c r="T30" s="452"/>
      <c r="U30" s="452" t="s">
        <v>112</v>
      </c>
      <c r="V30" s="452"/>
      <c r="W30" s="452"/>
      <c r="X30" s="452" t="s">
        <v>112</v>
      </c>
      <c r="Y30" s="452"/>
      <c r="Z30" s="452"/>
      <c r="AA30" s="452" t="s">
        <v>112</v>
      </c>
      <c r="AB30" s="452"/>
      <c r="AC30" s="452"/>
      <c r="AD30" s="452" t="s">
        <v>112</v>
      </c>
      <c r="AE30" s="452"/>
      <c r="AF30" s="452"/>
      <c r="AG30" s="452" t="s">
        <v>112</v>
      </c>
      <c r="AH30" s="452"/>
      <c r="AI30" s="452"/>
      <c r="AJ30" s="452" t="s">
        <v>112</v>
      </c>
      <c r="AK30" s="452"/>
      <c r="AL30" s="452"/>
      <c r="AM30" s="452" t="s">
        <v>112</v>
      </c>
      <c r="AN30" s="452"/>
      <c r="AO30" s="452"/>
      <c r="AP30" s="452" t="s">
        <v>112</v>
      </c>
      <c r="AQ30" s="452"/>
      <c r="AR30" s="452"/>
      <c r="AS30" s="452" t="s">
        <v>112</v>
      </c>
      <c r="AT30" s="452"/>
      <c r="AU30" s="452"/>
      <c r="AV30" s="3"/>
      <c r="AW30" s="3"/>
      <c r="AX30" s="3"/>
      <c r="AY30" s="15"/>
      <c r="AZ30" s="15"/>
    </row>
    <row r="31" spans="1:52" ht="16.2" hidden="1" x14ac:dyDescent="0.2">
      <c r="A31" s="15"/>
      <c r="B31" s="307"/>
      <c r="C31" s="196"/>
      <c r="D31" s="196"/>
      <c r="E31" s="196"/>
      <c r="F31" s="196"/>
      <c r="G31" s="196"/>
      <c r="H31" s="196"/>
      <c r="I31" s="196"/>
      <c r="J31" s="196"/>
      <c r="K31" s="196"/>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3"/>
      <c r="AW31" s="3"/>
      <c r="AX31" s="3"/>
      <c r="AY31" s="15"/>
      <c r="AZ31" s="15"/>
    </row>
    <row r="32" spans="1:52" ht="16.5" hidden="1" customHeight="1" x14ac:dyDescent="0.2">
      <c r="A32" s="15"/>
      <c r="B32" s="348" t="s">
        <v>134</v>
      </c>
      <c r="C32" s="204"/>
      <c r="D32" s="204"/>
      <c r="E32" s="204"/>
      <c r="F32" s="204"/>
      <c r="G32" s="204"/>
      <c r="H32" s="204"/>
      <c r="I32" s="204"/>
      <c r="J32" s="204"/>
      <c r="K32" s="349"/>
      <c r="L32" s="454">
        <v>10</v>
      </c>
      <c r="M32" s="454"/>
      <c r="N32" s="454"/>
      <c r="O32" s="455">
        <v>11</v>
      </c>
      <c r="P32" s="456"/>
      <c r="Q32" s="457"/>
      <c r="R32" s="455">
        <v>12</v>
      </c>
      <c r="S32" s="456"/>
      <c r="T32" s="457"/>
      <c r="U32" s="455">
        <v>13</v>
      </c>
      <c r="V32" s="456"/>
      <c r="W32" s="457"/>
      <c r="X32" s="455">
        <v>14</v>
      </c>
      <c r="Y32" s="456"/>
      <c r="Z32" s="457"/>
      <c r="AA32" s="455">
        <v>15</v>
      </c>
      <c r="AB32" s="456"/>
      <c r="AC32" s="457"/>
      <c r="AD32" s="455">
        <v>16</v>
      </c>
      <c r="AE32" s="456"/>
      <c r="AF32" s="457"/>
      <c r="AG32" s="455">
        <v>17</v>
      </c>
      <c r="AH32" s="456"/>
      <c r="AI32" s="457"/>
      <c r="AJ32" s="400"/>
      <c r="AK32" s="401"/>
      <c r="AL32" s="401"/>
      <c r="AM32" s="401"/>
      <c r="AN32" s="401"/>
      <c r="AO32" s="401"/>
      <c r="AP32" s="401"/>
      <c r="AQ32" s="401"/>
      <c r="AR32" s="401"/>
      <c r="AS32" s="401"/>
      <c r="AT32" s="401"/>
      <c r="AU32" s="402"/>
      <c r="AV32" s="3"/>
      <c r="AW32" s="3"/>
      <c r="AX32" s="3"/>
      <c r="AY32" s="15"/>
      <c r="AZ32" s="15"/>
    </row>
    <row r="33" spans="1:52" ht="16.2" hidden="1" x14ac:dyDescent="0.2">
      <c r="A33" s="15"/>
      <c r="B33" s="347"/>
      <c r="C33" s="205"/>
      <c r="D33" s="205"/>
      <c r="E33" s="205"/>
      <c r="F33" s="205"/>
      <c r="G33" s="205"/>
      <c r="H33" s="205"/>
      <c r="I33" s="205"/>
      <c r="J33" s="205"/>
      <c r="K33" s="350"/>
      <c r="L33" s="454"/>
      <c r="M33" s="454"/>
      <c r="N33" s="454"/>
      <c r="O33" s="458"/>
      <c r="P33" s="459"/>
      <c r="Q33" s="460"/>
      <c r="R33" s="458"/>
      <c r="S33" s="459"/>
      <c r="T33" s="460"/>
      <c r="U33" s="458"/>
      <c r="V33" s="459"/>
      <c r="W33" s="460"/>
      <c r="X33" s="458"/>
      <c r="Y33" s="459"/>
      <c r="Z33" s="460"/>
      <c r="AA33" s="458"/>
      <c r="AB33" s="459"/>
      <c r="AC33" s="460"/>
      <c r="AD33" s="458"/>
      <c r="AE33" s="459"/>
      <c r="AF33" s="460"/>
      <c r="AG33" s="458"/>
      <c r="AH33" s="459"/>
      <c r="AI33" s="460"/>
      <c r="AJ33" s="403"/>
      <c r="AK33" s="404"/>
      <c r="AL33" s="404"/>
      <c r="AM33" s="404"/>
      <c r="AN33" s="404"/>
      <c r="AO33" s="404"/>
      <c r="AP33" s="404"/>
      <c r="AQ33" s="404"/>
      <c r="AR33" s="404"/>
      <c r="AS33" s="404"/>
      <c r="AT33" s="404"/>
      <c r="AU33" s="405"/>
      <c r="AV33" s="3"/>
      <c r="AW33" s="3"/>
      <c r="AX33" s="3"/>
      <c r="AY33" s="15"/>
      <c r="AZ33" s="15"/>
    </row>
    <row r="34" spans="1:52" ht="16.5" hidden="1" customHeight="1" x14ac:dyDescent="0.2">
      <c r="A34" s="15"/>
      <c r="B34" s="306" t="s">
        <v>118</v>
      </c>
      <c r="C34" s="208"/>
      <c r="D34" s="208"/>
      <c r="E34" s="208"/>
      <c r="F34" s="208"/>
      <c r="G34" s="208"/>
      <c r="H34" s="208"/>
      <c r="I34" s="208"/>
      <c r="J34" s="208"/>
      <c r="K34" s="208"/>
      <c r="L34" s="452" t="s">
        <v>85</v>
      </c>
      <c r="M34" s="452"/>
      <c r="N34" s="452"/>
      <c r="O34" s="452" t="s">
        <v>85</v>
      </c>
      <c r="P34" s="452"/>
      <c r="Q34" s="452"/>
      <c r="R34" s="452" t="s">
        <v>85</v>
      </c>
      <c r="S34" s="452"/>
      <c r="T34" s="452"/>
      <c r="U34" s="452" t="s">
        <v>85</v>
      </c>
      <c r="V34" s="452"/>
      <c r="W34" s="452"/>
      <c r="X34" s="452" t="s">
        <v>149</v>
      </c>
      <c r="Y34" s="452"/>
      <c r="Z34" s="452"/>
      <c r="AA34" s="452" t="s">
        <v>85</v>
      </c>
      <c r="AB34" s="452"/>
      <c r="AC34" s="452"/>
      <c r="AD34" s="452" t="s">
        <v>85</v>
      </c>
      <c r="AE34" s="452"/>
      <c r="AF34" s="452"/>
      <c r="AG34" s="452" t="s">
        <v>85</v>
      </c>
      <c r="AH34" s="452"/>
      <c r="AI34" s="452"/>
      <c r="AJ34" s="452" t="s">
        <v>85</v>
      </c>
      <c r="AK34" s="452"/>
      <c r="AL34" s="452"/>
      <c r="AM34" s="452" t="s">
        <v>85</v>
      </c>
      <c r="AN34" s="452"/>
      <c r="AO34" s="452"/>
      <c r="AP34" s="452" t="s">
        <v>85</v>
      </c>
      <c r="AQ34" s="452"/>
      <c r="AR34" s="452"/>
      <c r="AS34" s="452" t="s">
        <v>85</v>
      </c>
      <c r="AT34" s="452"/>
      <c r="AU34" s="452"/>
      <c r="AV34" s="3"/>
      <c r="AW34" s="3"/>
      <c r="AX34" s="3"/>
      <c r="AY34" s="15"/>
      <c r="AZ34" s="15"/>
    </row>
    <row r="35" spans="1:52" ht="16.2" hidden="1" x14ac:dyDescent="0.2">
      <c r="A35" s="15"/>
      <c r="B35" s="307"/>
      <c r="C35" s="196"/>
      <c r="D35" s="196"/>
      <c r="E35" s="196"/>
      <c r="F35" s="196"/>
      <c r="G35" s="196"/>
      <c r="H35" s="196"/>
      <c r="I35" s="196"/>
      <c r="J35" s="196"/>
      <c r="K35" s="196"/>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3"/>
      <c r="AW35" s="3"/>
      <c r="AX35" s="3"/>
      <c r="AY35" s="15"/>
      <c r="AZ35" s="15"/>
    </row>
    <row r="36" spans="1:52" ht="16.5" hidden="1" customHeight="1" x14ac:dyDescent="0.2">
      <c r="A36" s="15"/>
      <c r="B36" s="343" t="s">
        <v>135</v>
      </c>
      <c r="C36" s="346" t="s">
        <v>16</v>
      </c>
      <c r="D36" s="203"/>
      <c r="E36" s="203"/>
      <c r="F36" s="203"/>
      <c r="G36" s="461" t="str">
        <f>IF(表紙!AJ14="","",表紙!AJ14)</f>
        <v/>
      </c>
      <c r="H36" s="462"/>
      <c r="I36" s="462"/>
      <c r="J36" s="462"/>
      <c r="K36" s="463"/>
      <c r="L36" s="467" t="s">
        <v>86</v>
      </c>
      <c r="M36" s="468"/>
      <c r="N36" s="469"/>
      <c r="O36" s="467"/>
      <c r="P36" s="468"/>
      <c r="Q36" s="469"/>
      <c r="R36" s="467"/>
      <c r="S36" s="468"/>
      <c r="T36" s="469"/>
      <c r="U36" s="467"/>
      <c r="V36" s="468"/>
      <c r="W36" s="469"/>
      <c r="X36" s="467" t="s">
        <v>116</v>
      </c>
      <c r="Y36" s="468"/>
      <c r="Z36" s="469"/>
      <c r="AA36" s="467" t="s">
        <v>116</v>
      </c>
      <c r="AB36" s="468"/>
      <c r="AC36" s="469"/>
      <c r="AD36" s="467" t="s">
        <v>116</v>
      </c>
      <c r="AE36" s="468"/>
      <c r="AF36" s="469"/>
      <c r="AG36" s="467" t="s">
        <v>116</v>
      </c>
      <c r="AH36" s="468"/>
      <c r="AI36" s="469"/>
      <c r="AJ36" s="467" t="s">
        <v>116</v>
      </c>
      <c r="AK36" s="468"/>
      <c r="AL36" s="469"/>
      <c r="AM36" s="467" t="s">
        <v>116</v>
      </c>
      <c r="AN36" s="468"/>
      <c r="AO36" s="469"/>
      <c r="AP36" s="467" t="s">
        <v>116</v>
      </c>
      <c r="AQ36" s="468"/>
      <c r="AR36" s="469"/>
      <c r="AS36" s="467" t="s">
        <v>116</v>
      </c>
      <c r="AT36" s="468"/>
      <c r="AU36" s="469"/>
      <c r="AV36" s="3"/>
      <c r="AW36" s="3"/>
      <c r="AX36" s="3"/>
      <c r="AY36" s="15"/>
      <c r="AZ36" s="15"/>
    </row>
    <row r="37" spans="1:52" ht="16.2" hidden="1" x14ac:dyDescent="0.2">
      <c r="A37" s="15"/>
      <c r="B37" s="344"/>
      <c r="C37" s="347"/>
      <c r="D37" s="205"/>
      <c r="E37" s="205"/>
      <c r="F37" s="205"/>
      <c r="G37" s="464"/>
      <c r="H37" s="465"/>
      <c r="I37" s="465"/>
      <c r="J37" s="465"/>
      <c r="K37" s="466"/>
      <c r="L37" s="470"/>
      <c r="M37" s="471"/>
      <c r="N37" s="472"/>
      <c r="O37" s="470"/>
      <c r="P37" s="471"/>
      <c r="Q37" s="472"/>
      <c r="R37" s="470"/>
      <c r="S37" s="471"/>
      <c r="T37" s="472"/>
      <c r="U37" s="470"/>
      <c r="V37" s="471"/>
      <c r="W37" s="472"/>
      <c r="X37" s="470"/>
      <c r="Y37" s="471"/>
      <c r="Z37" s="472"/>
      <c r="AA37" s="470"/>
      <c r="AB37" s="471"/>
      <c r="AC37" s="472"/>
      <c r="AD37" s="470"/>
      <c r="AE37" s="471"/>
      <c r="AF37" s="472"/>
      <c r="AG37" s="470"/>
      <c r="AH37" s="471"/>
      <c r="AI37" s="472"/>
      <c r="AJ37" s="470"/>
      <c r="AK37" s="471"/>
      <c r="AL37" s="472"/>
      <c r="AM37" s="470"/>
      <c r="AN37" s="471"/>
      <c r="AO37" s="472"/>
      <c r="AP37" s="470"/>
      <c r="AQ37" s="471"/>
      <c r="AR37" s="472"/>
      <c r="AS37" s="470"/>
      <c r="AT37" s="471"/>
      <c r="AU37" s="472"/>
      <c r="AV37" s="3"/>
      <c r="AW37" s="3"/>
      <c r="AX37" s="3"/>
      <c r="AY37" s="15"/>
      <c r="AZ37" s="15"/>
    </row>
    <row r="38" spans="1:52" ht="16.5" hidden="1" customHeight="1" x14ac:dyDescent="0.2">
      <c r="A38" s="15"/>
      <c r="B38" s="344"/>
      <c r="C38" s="346" t="s">
        <v>11</v>
      </c>
      <c r="D38" s="203"/>
      <c r="E38" s="203"/>
      <c r="F38" s="203"/>
      <c r="G38" s="461" t="str">
        <f>IF(表紙!AJ16="","",表紙!AJ16)</f>
        <v/>
      </c>
      <c r="H38" s="462"/>
      <c r="I38" s="462"/>
      <c r="J38" s="462"/>
      <c r="K38" s="463"/>
      <c r="L38" s="467" t="s">
        <v>86</v>
      </c>
      <c r="M38" s="468"/>
      <c r="N38" s="469"/>
      <c r="O38" s="467"/>
      <c r="P38" s="468"/>
      <c r="Q38" s="469"/>
      <c r="R38" s="467"/>
      <c r="S38" s="468"/>
      <c r="T38" s="469"/>
      <c r="U38" s="467"/>
      <c r="V38" s="468"/>
      <c r="W38" s="469"/>
      <c r="X38" s="467" t="s">
        <v>81</v>
      </c>
      <c r="Y38" s="468"/>
      <c r="Z38" s="469"/>
      <c r="AA38" s="467" t="s">
        <v>81</v>
      </c>
      <c r="AB38" s="468"/>
      <c r="AC38" s="469"/>
      <c r="AD38" s="467" t="s">
        <v>81</v>
      </c>
      <c r="AE38" s="468"/>
      <c r="AF38" s="469"/>
      <c r="AG38" s="467" t="s">
        <v>81</v>
      </c>
      <c r="AH38" s="468"/>
      <c r="AI38" s="469"/>
      <c r="AJ38" s="467" t="s">
        <v>81</v>
      </c>
      <c r="AK38" s="468"/>
      <c r="AL38" s="469"/>
      <c r="AM38" s="467" t="s">
        <v>81</v>
      </c>
      <c r="AN38" s="468"/>
      <c r="AO38" s="469"/>
      <c r="AP38" s="467" t="s">
        <v>81</v>
      </c>
      <c r="AQ38" s="468"/>
      <c r="AR38" s="469"/>
      <c r="AS38" s="467" t="s">
        <v>81</v>
      </c>
      <c r="AT38" s="468"/>
      <c r="AU38" s="469"/>
      <c r="AV38" s="3"/>
      <c r="AW38" s="3"/>
      <c r="AX38" s="3"/>
      <c r="AY38" s="15"/>
      <c r="AZ38" s="15"/>
    </row>
    <row r="39" spans="1:52" ht="16.2" hidden="1" x14ac:dyDescent="0.2">
      <c r="A39" s="15"/>
      <c r="B39" s="344"/>
      <c r="C39" s="347"/>
      <c r="D39" s="205"/>
      <c r="E39" s="205"/>
      <c r="F39" s="205"/>
      <c r="G39" s="464"/>
      <c r="H39" s="465"/>
      <c r="I39" s="465"/>
      <c r="J39" s="465"/>
      <c r="K39" s="466"/>
      <c r="L39" s="470"/>
      <c r="M39" s="471"/>
      <c r="N39" s="472"/>
      <c r="O39" s="470"/>
      <c r="P39" s="471"/>
      <c r="Q39" s="472"/>
      <c r="R39" s="470"/>
      <c r="S39" s="471"/>
      <c r="T39" s="472"/>
      <c r="U39" s="470"/>
      <c r="V39" s="471"/>
      <c r="W39" s="472"/>
      <c r="X39" s="470"/>
      <c r="Y39" s="471"/>
      <c r="Z39" s="472"/>
      <c r="AA39" s="470"/>
      <c r="AB39" s="471"/>
      <c r="AC39" s="472"/>
      <c r="AD39" s="470"/>
      <c r="AE39" s="471"/>
      <c r="AF39" s="472"/>
      <c r="AG39" s="470"/>
      <c r="AH39" s="471"/>
      <c r="AI39" s="472"/>
      <c r="AJ39" s="470"/>
      <c r="AK39" s="471"/>
      <c r="AL39" s="472"/>
      <c r="AM39" s="470"/>
      <c r="AN39" s="471"/>
      <c r="AO39" s="472"/>
      <c r="AP39" s="470"/>
      <c r="AQ39" s="471"/>
      <c r="AR39" s="472"/>
      <c r="AS39" s="470"/>
      <c r="AT39" s="471"/>
      <c r="AU39" s="472"/>
      <c r="AV39" s="3"/>
      <c r="AW39" s="3"/>
      <c r="AX39" s="3"/>
      <c r="AY39" s="15"/>
      <c r="AZ39" s="15"/>
    </row>
    <row r="40" spans="1:52" ht="16.5" hidden="1" customHeight="1" x14ac:dyDescent="0.2">
      <c r="A40" s="15"/>
      <c r="B40" s="344"/>
      <c r="C40" s="346" t="s">
        <v>12</v>
      </c>
      <c r="D40" s="203"/>
      <c r="E40" s="203"/>
      <c r="F40" s="203"/>
      <c r="G40" s="461" t="str">
        <f>IF(表紙!AJ18="","",表紙!AJ18)</f>
        <v/>
      </c>
      <c r="H40" s="462"/>
      <c r="I40" s="462"/>
      <c r="J40" s="462"/>
      <c r="K40" s="463"/>
      <c r="L40" s="467" t="s">
        <v>86</v>
      </c>
      <c r="M40" s="468"/>
      <c r="N40" s="469"/>
      <c r="O40" s="467"/>
      <c r="P40" s="468"/>
      <c r="Q40" s="469"/>
      <c r="R40" s="467"/>
      <c r="S40" s="468"/>
      <c r="T40" s="469"/>
      <c r="U40" s="467"/>
      <c r="V40" s="468"/>
      <c r="W40" s="469"/>
      <c r="X40" s="467" t="s">
        <v>81</v>
      </c>
      <c r="Y40" s="468"/>
      <c r="Z40" s="469"/>
      <c r="AA40" s="467" t="s">
        <v>81</v>
      </c>
      <c r="AB40" s="468"/>
      <c r="AC40" s="469"/>
      <c r="AD40" s="467" t="s">
        <v>81</v>
      </c>
      <c r="AE40" s="468"/>
      <c r="AF40" s="469"/>
      <c r="AG40" s="467" t="s">
        <v>81</v>
      </c>
      <c r="AH40" s="468"/>
      <c r="AI40" s="469"/>
      <c r="AJ40" s="467" t="s">
        <v>81</v>
      </c>
      <c r="AK40" s="468"/>
      <c r="AL40" s="469"/>
      <c r="AM40" s="467" t="s">
        <v>81</v>
      </c>
      <c r="AN40" s="468"/>
      <c r="AO40" s="469"/>
      <c r="AP40" s="467" t="s">
        <v>81</v>
      </c>
      <c r="AQ40" s="468"/>
      <c r="AR40" s="469"/>
      <c r="AS40" s="467" t="s">
        <v>81</v>
      </c>
      <c r="AT40" s="468"/>
      <c r="AU40" s="469"/>
      <c r="AV40" s="3"/>
      <c r="AW40" s="3"/>
      <c r="AX40" s="3"/>
      <c r="AY40" s="15"/>
      <c r="AZ40" s="15"/>
    </row>
    <row r="41" spans="1:52" ht="16.2" hidden="1" x14ac:dyDescent="0.2">
      <c r="A41" s="15"/>
      <c r="B41" s="344"/>
      <c r="C41" s="347"/>
      <c r="D41" s="205"/>
      <c r="E41" s="205"/>
      <c r="F41" s="205"/>
      <c r="G41" s="464"/>
      <c r="H41" s="465"/>
      <c r="I41" s="465"/>
      <c r="J41" s="465"/>
      <c r="K41" s="466"/>
      <c r="L41" s="470"/>
      <c r="M41" s="471"/>
      <c r="N41" s="472"/>
      <c r="O41" s="470"/>
      <c r="P41" s="471"/>
      <c r="Q41" s="472"/>
      <c r="R41" s="470"/>
      <c r="S41" s="471"/>
      <c r="T41" s="472"/>
      <c r="U41" s="470"/>
      <c r="V41" s="471"/>
      <c r="W41" s="472"/>
      <c r="X41" s="470"/>
      <c r="Y41" s="471"/>
      <c r="Z41" s="472"/>
      <c r="AA41" s="470"/>
      <c r="AB41" s="471"/>
      <c r="AC41" s="472"/>
      <c r="AD41" s="470"/>
      <c r="AE41" s="471"/>
      <c r="AF41" s="472"/>
      <c r="AG41" s="470"/>
      <c r="AH41" s="471"/>
      <c r="AI41" s="472"/>
      <c r="AJ41" s="470"/>
      <c r="AK41" s="471"/>
      <c r="AL41" s="472"/>
      <c r="AM41" s="470"/>
      <c r="AN41" s="471"/>
      <c r="AO41" s="472"/>
      <c r="AP41" s="470"/>
      <c r="AQ41" s="471"/>
      <c r="AR41" s="472"/>
      <c r="AS41" s="470"/>
      <c r="AT41" s="471"/>
      <c r="AU41" s="472"/>
      <c r="AV41" s="3"/>
      <c r="AW41" s="3"/>
      <c r="AX41" s="3"/>
      <c r="AY41" s="15"/>
      <c r="AZ41" s="15"/>
    </row>
    <row r="42" spans="1:52" ht="16.5" hidden="1" customHeight="1" x14ac:dyDescent="0.2">
      <c r="A42" s="15"/>
      <c r="B42" s="344"/>
      <c r="C42" s="346" t="s">
        <v>15</v>
      </c>
      <c r="D42" s="203"/>
      <c r="E42" s="203"/>
      <c r="F42" s="203"/>
      <c r="G42" s="461" t="str">
        <f>IF(表紙!AJ20="","",表紙!AJ20)</f>
        <v/>
      </c>
      <c r="H42" s="462"/>
      <c r="I42" s="462"/>
      <c r="J42" s="462"/>
      <c r="K42" s="463"/>
      <c r="L42" s="467" t="s">
        <v>86</v>
      </c>
      <c r="M42" s="468"/>
      <c r="N42" s="469"/>
      <c r="O42" s="467"/>
      <c r="P42" s="468"/>
      <c r="Q42" s="469"/>
      <c r="R42" s="467"/>
      <c r="S42" s="468"/>
      <c r="T42" s="469"/>
      <c r="U42" s="467"/>
      <c r="V42" s="468"/>
      <c r="W42" s="469"/>
      <c r="X42" s="467" t="s">
        <v>81</v>
      </c>
      <c r="Y42" s="468"/>
      <c r="Z42" s="469"/>
      <c r="AA42" s="467" t="s">
        <v>81</v>
      </c>
      <c r="AB42" s="468"/>
      <c r="AC42" s="469"/>
      <c r="AD42" s="467" t="s">
        <v>81</v>
      </c>
      <c r="AE42" s="468"/>
      <c r="AF42" s="469"/>
      <c r="AG42" s="467" t="s">
        <v>81</v>
      </c>
      <c r="AH42" s="468"/>
      <c r="AI42" s="469"/>
      <c r="AJ42" s="467" t="s">
        <v>81</v>
      </c>
      <c r="AK42" s="468"/>
      <c r="AL42" s="469"/>
      <c r="AM42" s="467" t="s">
        <v>81</v>
      </c>
      <c r="AN42" s="468"/>
      <c r="AO42" s="469"/>
      <c r="AP42" s="467" t="s">
        <v>81</v>
      </c>
      <c r="AQ42" s="468"/>
      <c r="AR42" s="469"/>
      <c r="AS42" s="467" t="s">
        <v>81</v>
      </c>
      <c r="AT42" s="468"/>
      <c r="AU42" s="469"/>
      <c r="AV42" s="3"/>
      <c r="AW42" s="3"/>
      <c r="AX42" s="3"/>
      <c r="AY42" s="15"/>
      <c r="AZ42" s="15"/>
    </row>
    <row r="43" spans="1:52" ht="16.2" hidden="1" x14ac:dyDescent="0.2">
      <c r="A43" s="15"/>
      <c r="B43" s="344"/>
      <c r="C43" s="347"/>
      <c r="D43" s="205"/>
      <c r="E43" s="205"/>
      <c r="F43" s="205"/>
      <c r="G43" s="464"/>
      <c r="H43" s="465"/>
      <c r="I43" s="465"/>
      <c r="J43" s="465"/>
      <c r="K43" s="466"/>
      <c r="L43" s="470"/>
      <c r="M43" s="471"/>
      <c r="N43" s="472"/>
      <c r="O43" s="470"/>
      <c r="P43" s="471"/>
      <c r="Q43" s="472"/>
      <c r="R43" s="470"/>
      <c r="S43" s="471"/>
      <c r="T43" s="472"/>
      <c r="U43" s="470"/>
      <c r="V43" s="471"/>
      <c r="W43" s="472"/>
      <c r="X43" s="470"/>
      <c r="Y43" s="471"/>
      <c r="Z43" s="472"/>
      <c r="AA43" s="470"/>
      <c r="AB43" s="471"/>
      <c r="AC43" s="472"/>
      <c r="AD43" s="470"/>
      <c r="AE43" s="471"/>
      <c r="AF43" s="472"/>
      <c r="AG43" s="470"/>
      <c r="AH43" s="471"/>
      <c r="AI43" s="472"/>
      <c r="AJ43" s="470"/>
      <c r="AK43" s="471"/>
      <c r="AL43" s="472"/>
      <c r="AM43" s="470"/>
      <c r="AN43" s="471"/>
      <c r="AO43" s="472"/>
      <c r="AP43" s="470"/>
      <c r="AQ43" s="471"/>
      <c r="AR43" s="472"/>
      <c r="AS43" s="470"/>
      <c r="AT43" s="471"/>
      <c r="AU43" s="472"/>
      <c r="AV43" s="3"/>
      <c r="AW43" s="3"/>
      <c r="AX43" s="3"/>
      <c r="AY43" s="15"/>
      <c r="AZ43" s="15"/>
    </row>
    <row r="44" spans="1:52" ht="16.5" hidden="1" customHeight="1" x14ac:dyDescent="0.2">
      <c r="A44" s="15"/>
      <c r="B44" s="344"/>
      <c r="C44" s="346" t="s">
        <v>13</v>
      </c>
      <c r="D44" s="203"/>
      <c r="E44" s="203"/>
      <c r="F44" s="203"/>
      <c r="G44" s="461" t="str">
        <f>IF(表紙!AJ22="","",表紙!AJ22)</f>
        <v/>
      </c>
      <c r="H44" s="462"/>
      <c r="I44" s="462"/>
      <c r="J44" s="462"/>
      <c r="K44" s="463"/>
      <c r="L44" s="467" t="s">
        <v>86</v>
      </c>
      <c r="M44" s="468"/>
      <c r="N44" s="469"/>
      <c r="O44" s="467" t="s">
        <v>81</v>
      </c>
      <c r="P44" s="468"/>
      <c r="Q44" s="469"/>
      <c r="R44" s="467" t="s">
        <v>81</v>
      </c>
      <c r="S44" s="468"/>
      <c r="T44" s="469"/>
      <c r="U44" s="467" t="s">
        <v>81</v>
      </c>
      <c r="V44" s="468"/>
      <c r="W44" s="469"/>
      <c r="X44" s="467" t="s">
        <v>81</v>
      </c>
      <c r="Y44" s="468"/>
      <c r="Z44" s="469"/>
      <c r="AA44" s="467" t="s">
        <v>81</v>
      </c>
      <c r="AB44" s="468"/>
      <c r="AC44" s="469"/>
      <c r="AD44" s="467" t="s">
        <v>81</v>
      </c>
      <c r="AE44" s="468"/>
      <c r="AF44" s="469"/>
      <c r="AG44" s="467" t="s">
        <v>81</v>
      </c>
      <c r="AH44" s="468"/>
      <c r="AI44" s="469"/>
      <c r="AJ44" s="467" t="s">
        <v>81</v>
      </c>
      <c r="AK44" s="468"/>
      <c r="AL44" s="469"/>
      <c r="AM44" s="467" t="s">
        <v>81</v>
      </c>
      <c r="AN44" s="468"/>
      <c r="AO44" s="469"/>
      <c r="AP44" s="467" t="s">
        <v>81</v>
      </c>
      <c r="AQ44" s="468"/>
      <c r="AR44" s="469"/>
      <c r="AS44" s="467" t="s">
        <v>81</v>
      </c>
      <c r="AT44" s="468"/>
      <c r="AU44" s="469"/>
      <c r="AV44" s="3"/>
      <c r="AW44" s="3"/>
      <c r="AX44" s="3"/>
      <c r="AY44" s="15"/>
      <c r="AZ44" s="15"/>
    </row>
    <row r="45" spans="1:52" ht="16.2" hidden="1" x14ac:dyDescent="0.2">
      <c r="A45" s="15"/>
      <c r="B45" s="344"/>
      <c r="C45" s="347"/>
      <c r="D45" s="205"/>
      <c r="E45" s="205"/>
      <c r="F45" s="205"/>
      <c r="G45" s="464"/>
      <c r="H45" s="465"/>
      <c r="I45" s="465"/>
      <c r="J45" s="465"/>
      <c r="K45" s="466"/>
      <c r="L45" s="470"/>
      <c r="M45" s="471"/>
      <c r="N45" s="472"/>
      <c r="O45" s="470"/>
      <c r="P45" s="471"/>
      <c r="Q45" s="472"/>
      <c r="R45" s="470"/>
      <c r="S45" s="471"/>
      <c r="T45" s="472"/>
      <c r="U45" s="470"/>
      <c r="V45" s="471"/>
      <c r="W45" s="472"/>
      <c r="X45" s="470"/>
      <c r="Y45" s="471"/>
      <c r="Z45" s="472"/>
      <c r="AA45" s="470"/>
      <c r="AB45" s="471"/>
      <c r="AC45" s="472"/>
      <c r="AD45" s="470"/>
      <c r="AE45" s="471"/>
      <c r="AF45" s="472"/>
      <c r="AG45" s="470"/>
      <c r="AH45" s="471"/>
      <c r="AI45" s="472"/>
      <c r="AJ45" s="470"/>
      <c r="AK45" s="471"/>
      <c r="AL45" s="472"/>
      <c r="AM45" s="470"/>
      <c r="AN45" s="471"/>
      <c r="AO45" s="472"/>
      <c r="AP45" s="470"/>
      <c r="AQ45" s="471"/>
      <c r="AR45" s="472"/>
      <c r="AS45" s="470"/>
      <c r="AT45" s="471"/>
      <c r="AU45" s="472"/>
      <c r="AV45" s="3"/>
      <c r="AW45" s="3"/>
      <c r="AX45" s="3"/>
      <c r="AY45" s="15"/>
      <c r="AZ45" s="15"/>
    </row>
    <row r="46" spans="1:52" ht="16.5" hidden="1" customHeight="1" x14ac:dyDescent="0.2">
      <c r="A46" s="15"/>
      <c r="B46" s="344"/>
      <c r="C46" s="346" t="s">
        <v>14</v>
      </c>
      <c r="D46" s="203"/>
      <c r="E46" s="203"/>
      <c r="F46" s="203"/>
      <c r="G46" s="461" t="str">
        <f>IF(表紙!AJ24="","",表紙!AJ24)</f>
        <v/>
      </c>
      <c r="H46" s="462"/>
      <c r="I46" s="462"/>
      <c r="J46" s="462"/>
      <c r="K46" s="463"/>
      <c r="L46" s="467" t="s">
        <v>86</v>
      </c>
      <c r="M46" s="468"/>
      <c r="N46" s="469"/>
      <c r="O46" s="467" t="s">
        <v>81</v>
      </c>
      <c r="P46" s="468"/>
      <c r="Q46" s="469"/>
      <c r="R46" s="467" t="s">
        <v>81</v>
      </c>
      <c r="S46" s="468"/>
      <c r="T46" s="469"/>
      <c r="U46" s="467" t="s">
        <v>81</v>
      </c>
      <c r="V46" s="468"/>
      <c r="W46" s="469"/>
      <c r="X46" s="467" t="s">
        <v>81</v>
      </c>
      <c r="Y46" s="468"/>
      <c r="Z46" s="469"/>
      <c r="AA46" s="467" t="s">
        <v>81</v>
      </c>
      <c r="AB46" s="468"/>
      <c r="AC46" s="469"/>
      <c r="AD46" s="467" t="s">
        <v>81</v>
      </c>
      <c r="AE46" s="468"/>
      <c r="AF46" s="469"/>
      <c r="AG46" s="467" t="s">
        <v>81</v>
      </c>
      <c r="AH46" s="468"/>
      <c r="AI46" s="469"/>
      <c r="AJ46" s="467" t="s">
        <v>81</v>
      </c>
      <c r="AK46" s="468"/>
      <c r="AL46" s="469"/>
      <c r="AM46" s="467" t="s">
        <v>81</v>
      </c>
      <c r="AN46" s="468"/>
      <c r="AO46" s="469"/>
      <c r="AP46" s="467" t="s">
        <v>81</v>
      </c>
      <c r="AQ46" s="468"/>
      <c r="AR46" s="469"/>
      <c r="AS46" s="467" t="s">
        <v>81</v>
      </c>
      <c r="AT46" s="468"/>
      <c r="AU46" s="469"/>
      <c r="AV46" s="3"/>
      <c r="AW46" s="3"/>
      <c r="AX46" s="3"/>
      <c r="AY46" s="15"/>
      <c r="AZ46" s="15"/>
    </row>
    <row r="47" spans="1:52" ht="16.2" hidden="1" x14ac:dyDescent="0.2">
      <c r="A47" s="15"/>
      <c r="B47" s="345"/>
      <c r="C47" s="347"/>
      <c r="D47" s="205"/>
      <c r="E47" s="205"/>
      <c r="F47" s="205"/>
      <c r="G47" s="464"/>
      <c r="H47" s="465"/>
      <c r="I47" s="465"/>
      <c r="J47" s="465"/>
      <c r="K47" s="466"/>
      <c r="L47" s="470"/>
      <c r="M47" s="471"/>
      <c r="N47" s="472"/>
      <c r="O47" s="470"/>
      <c r="P47" s="471"/>
      <c r="Q47" s="472"/>
      <c r="R47" s="470"/>
      <c r="S47" s="471"/>
      <c r="T47" s="472"/>
      <c r="U47" s="470"/>
      <c r="V47" s="471"/>
      <c r="W47" s="472"/>
      <c r="X47" s="470"/>
      <c r="Y47" s="471"/>
      <c r="Z47" s="472"/>
      <c r="AA47" s="470"/>
      <c r="AB47" s="471"/>
      <c r="AC47" s="472"/>
      <c r="AD47" s="470"/>
      <c r="AE47" s="471"/>
      <c r="AF47" s="472"/>
      <c r="AG47" s="470"/>
      <c r="AH47" s="471"/>
      <c r="AI47" s="472"/>
      <c r="AJ47" s="470"/>
      <c r="AK47" s="471"/>
      <c r="AL47" s="472"/>
      <c r="AM47" s="470"/>
      <c r="AN47" s="471"/>
      <c r="AO47" s="472"/>
      <c r="AP47" s="470"/>
      <c r="AQ47" s="471"/>
      <c r="AR47" s="472"/>
      <c r="AS47" s="470"/>
      <c r="AT47" s="471"/>
      <c r="AU47" s="472"/>
      <c r="AV47" s="3"/>
      <c r="AW47" s="3"/>
      <c r="AX47" s="3"/>
      <c r="AY47" s="15"/>
      <c r="AZ47" s="15"/>
    </row>
    <row r="48" spans="1:52" ht="16.2" hidden="1" x14ac:dyDescent="0.2">
      <c r="A48" s="15"/>
      <c r="B48" s="306" t="s">
        <v>119</v>
      </c>
      <c r="C48" s="208"/>
      <c r="D48" s="208"/>
      <c r="E48" s="208"/>
      <c r="F48" s="208"/>
      <c r="G48" s="208"/>
      <c r="H48" s="208"/>
      <c r="I48" s="208"/>
      <c r="J48" s="208"/>
      <c r="K48" s="208"/>
      <c r="L48" s="467"/>
      <c r="M48" s="468"/>
      <c r="N48" s="469"/>
      <c r="O48" s="467"/>
      <c r="P48" s="468"/>
      <c r="Q48" s="469"/>
      <c r="R48" s="467"/>
      <c r="S48" s="468"/>
      <c r="T48" s="469"/>
      <c r="U48" s="467"/>
      <c r="V48" s="468"/>
      <c r="W48" s="469"/>
      <c r="X48" s="467"/>
      <c r="Y48" s="468"/>
      <c r="Z48" s="469"/>
      <c r="AA48" s="467"/>
      <c r="AB48" s="468"/>
      <c r="AC48" s="469"/>
      <c r="AD48" s="467"/>
      <c r="AE48" s="468"/>
      <c r="AF48" s="469"/>
      <c r="AG48" s="467"/>
      <c r="AH48" s="468"/>
      <c r="AI48" s="469"/>
      <c r="AJ48" s="467"/>
      <c r="AK48" s="468"/>
      <c r="AL48" s="469"/>
      <c r="AM48" s="467"/>
      <c r="AN48" s="468"/>
      <c r="AO48" s="469"/>
      <c r="AP48" s="467"/>
      <c r="AQ48" s="468"/>
      <c r="AR48" s="469"/>
      <c r="AS48" s="467"/>
      <c r="AT48" s="468"/>
      <c r="AU48" s="469"/>
      <c r="AV48" s="3"/>
      <c r="AW48" s="3"/>
      <c r="AX48" s="3"/>
      <c r="AY48" s="15"/>
      <c r="AZ48" s="15"/>
    </row>
    <row r="49" spans="1:52" ht="16.2" hidden="1" x14ac:dyDescent="0.2">
      <c r="A49" s="15"/>
      <c r="B49" s="307"/>
      <c r="C49" s="196"/>
      <c r="D49" s="196"/>
      <c r="E49" s="196"/>
      <c r="F49" s="196"/>
      <c r="G49" s="196"/>
      <c r="H49" s="196"/>
      <c r="I49" s="196"/>
      <c r="J49" s="196"/>
      <c r="K49" s="196"/>
      <c r="L49" s="470"/>
      <c r="M49" s="471"/>
      <c r="N49" s="472"/>
      <c r="O49" s="470"/>
      <c r="P49" s="471"/>
      <c r="Q49" s="472"/>
      <c r="R49" s="470"/>
      <c r="S49" s="471"/>
      <c r="T49" s="472"/>
      <c r="U49" s="470"/>
      <c r="V49" s="471"/>
      <c r="W49" s="472"/>
      <c r="X49" s="470"/>
      <c r="Y49" s="471"/>
      <c r="Z49" s="472"/>
      <c r="AA49" s="470"/>
      <c r="AB49" s="471"/>
      <c r="AC49" s="472"/>
      <c r="AD49" s="470"/>
      <c r="AE49" s="471"/>
      <c r="AF49" s="472"/>
      <c r="AG49" s="470"/>
      <c r="AH49" s="471"/>
      <c r="AI49" s="472"/>
      <c r="AJ49" s="470"/>
      <c r="AK49" s="471"/>
      <c r="AL49" s="472"/>
      <c r="AM49" s="470"/>
      <c r="AN49" s="471"/>
      <c r="AO49" s="472"/>
      <c r="AP49" s="470"/>
      <c r="AQ49" s="471"/>
      <c r="AR49" s="472"/>
      <c r="AS49" s="470"/>
      <c r="AT49" s="471"/>
      <c r="AU49" s="472"/>
      <c r="AV49" s="3"/>
      <c r="AW49" s="3"/>
      <c r="AX49" s="3"/>
      <c r="AY49" s="15"/>
      <c r="AZ49" s="15"/>
    </row>
    <row r="50" spans="1:52" ht="16.5" hidden="1" customHeight="1" x14ac:dyDescent="0.2">
      <c r="A50" s="15"/>
      <c r="B50" s="306" t="s">
        <v>120</v>
      </c>
      <c r="C50" s="208"/>
      <c r="D50" s="208"/>
      <c r="E50" s="208"/>
      <c r="F50" s="208"/>
      <c r="G50" s="208"/>
      <c r="H50" s="208"/>
      <c r="I50" s="208"/>
      <c r="J50" s="208"/>
      <c r="K50" s="208"/>
      <c r="L50" s="467" t="s">
        <v>108</v>
      </c>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9"/>
      <c r="AJ50" s="452" t="s">
        <v>108</v>
      </c>
      <c r="AK50" s="452"/>
      <c r="AL50" s="452"/>
      <c r="AM50" s="452" t="s">
        <v>108</v>
      </c>
      <c r="AN50" s="452"/>
      <c r="AO50" s="452"/>
      <c r="AP50" s="452" t="s">
        <v>108</v>
      </c>
      <c r="AQ50" s="452"/>
      <c r="AR50" s="452"/>
      <c r="AS50" s="452" t="s">
        <v>108</v>
      </c>
      <c r="AT50" s="452"/>
      <c r="AU50" s="452"/>
      <c r="AV50" s="3"/>
      <c r="AW50" s="3"/>
      <c r="AX50" s="3"/>
      <c r="AY50" s="15"/>
      <c r="AZ50" s="15"/>
    </row>
    <row r="51" spans="1:52" ht="16.2" hidden="1" x14ac:dyDescent="0.2">
      <c r="A51" s="15"/>
      <c r="B51" s="307"/>
      <c r="C51" s="196"/>
      <c r="D51" s="196"/>
      <c r="E51" s="196"/>
      <c r="F51" s="196"/>
      <c r="G51" s="196"/>
      <c r="H51" s="196"/>
      <c r="I51" s="196"/>
      <c r="J51" s="196"/>
      <c r="K51" s="196"/>
      <c r="L51" s="470"/>
      <c r="M51" s="471"/>
      <c r="N51" s="471"/>
      <c r="O51" s="471"/>
      <c r="P51" s="471"/>
      <c r="Q51" s="471"/>
      <c r="R51" s="471"/>
      <c r="S51" s="471"/>
      <c r="T51" s="471"/>
      <c r="U51" s="471"/>
      <c r="V51" s="471"/>
      <c r="W51" s="471"/>
      <c r="X51" s="471"/>
      <c r="Y51" s="471"/>
      <c r="Z51" s="471"/>
      <c r="AA51" s="471"/>
      <c r="AB51" s="471"/>
      <c r="AC51" s="471"/>
      <c r="AD51" s="471"/>
      <c r="AE51" s="471"/>
      <c r="AF51" s="471"/>
      <c r="AG51" s="471"/>
      <c r="AH51" s="471"/>
      <c r="AI51" s="472"/>
      <c r="AJ51" s="452"/>
      <c r="AK51" s="452"/>
      <c r="AL51" s="452"/>
      <c r="AM51" s="452"/>
      <c r="AN51" s="452"/>
      <c r="AO51" s="452"/>
      <c r="AP51" s="452"/>
      <c r="AQ51" s="452"/>
      <c r="AR51" s="452"/>
      <c r="AS51" s="452"/>
      <c r="AT51" s="452"/>
      <c r="AU51" s="452"/>
      <c r="AV51" s="3"/>
      <c r="AW51" s="3"/>
      <c r="AX51" s="3"/>
      <c r="AY51" s="15"/>
      <c r="AZ51" s="15"/>
    </row>
    <row r="52" spans="1:52" ht="16.2" x14ac:dyDescent="0.2">
      <c r="A52" s="15"/>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3"/>
      <c r="AW52" s="3"/>
      <c r="AX52" s="3"/>
      <c r="AY52" s="15"/>
      <c r="AZ52" s="15"/>
    </row>
    <row r="53" spans="1:52" ht="24.6" x14ac:dyDescent="0.2">
      <c r="A53" s="15"/>
      <c r="B53" s="23" t="s">
        <v>299</v>
      </c>
      <c r="C53" s="15"/>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15"/>
    </row>
    <row r="54" spans="1:52" ht="16.2"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3"/>
      <c r="AJ54" s="3"/>
      <c r="AK54" s="3"/>
      <c r="AL54" s="3"/>
      <c r="AM54" s="3"/>
      <c r="AN54" s="3"/>
      <c r="AO54" s="3"/>
      <c r="AP54" s="3"/>
      <c r="AQ54" s="3"/>
      <c r="AR54" s="3"/>
      <c r="AS54" s="3"/>
      <c r="AT54" s="3"/>
      <c r="AU54" s="3"/>
      <c r="AV54" s="3"/>
      <c r="AW54" s="3"/>
      <c r="AX54" s="3"/>
      <c r="AY54" s="3"/>
      <c r="AZ54" s="15"/>
    </row>
    <row r="55" spans="1:52" ht="16.2"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3"/>
      <c r="AJ55" s="3"/>
      <c r="AK55" s="3"/>
      <c r="AL55" s="3"/>
      <c r="AM55" s="3"/>
      <c r="AN55" s="3"/>
      <c r="AO55" s="3"/>
      <c r="AP55" s="3"/>
      <c r="AQ55" s="3"/>
      <c r="AR55" s="3"/>
      <c r="AS55" s="3"/>
      <c r="AT55" s="3"/>
      <c r="AU55" s="3"/>
      <c r="AV55" s="3"/>
      <c r="AW55" s="3"/>
      <c r="AX55" s="3"/>
      <c r="AY55" s="3"/>
      <c r="AZ55" s="15"/>
    </row>
    <row r="56" spans="1:52" ht="16.2"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3"/>
      <c r="AJ56" s="3"/>
      <c r="AK56" s="3"/>
      <c r="AL56" s="3"/>
      <c r="AM56" s="3"/>
      <c r="AN56" s="3"/>
      <c r="AO56" s="3"/>
      <c r="AP56" s="3"/>
      <c r="AQ56" s="3"/>
      <c r="AR56" s="3"/>
      <c r="AS56" s="3"/>
      <c r="AT56" s="3"/>
      <c r="AU56" s="3"/>
      <c r="AV56" s="3"/>
      <c r="AW56" s="3"/>
      <c r="AX56" s="3"/>
      <c r="AY56" s="3"/>
      <c r="AZ56" s="15"/>
    </row>
    <row r="57" spans="1:52" ht="16.2"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3"/>
      <c r="AJ57" s="3"/>
      <c r="AK57" s="3"/>
      <c r="AL57" s="3"/>
      <c r="AM57" s="3"/>
      <c r="AN57" s="3"/>
      <c r="AO57" s="3"/>
      <c r="AP57" s="3"/>
      <c r="AQ57" s="3"/>
      <c r="AR57" s="3"/>
      <c r="AS57" s="3"/>
      <c r="AT57" s="3"/>
      <c r="AU57" s="3"/>
      <c r="AV57" s="3"/>
      <c r="AW57" s="3"/>
      <c r="AX57" s="3"/>
      <c r="AY57" s="3"/>
      <c r="AZ57" s="15"/>
    </row>
    <row r="58" spans="1:52" ht="16.2" x14ac:dyDescent="0.2">
      <c r="A58" s="15"/>
      <c r="B58" s="15"/>
      <c r="C58" s="15"/>
      <c r="D58" s="15"/>
      <c r="E58" s="15"/>
      <c r="F58" s="15"/>
      <c r="G58" s="15"/>
      <c r="H58" s="15"/>
      <c r="I58" s="15"/>
      <c r="J58" s="15"/>
      <c r="K58" s="15"/>
      <c r="L58" s="331" t="s">
        <v>150</v>
      </c>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3"/>
      <c r="AJ58" s="399" t="s">
        <v>114</v>
      </c>
      <c r="AK58" s="399"/>
      <c r="AL58" s="399"/>
      <c r="AM58" s="399" t="s">
        <v>136</v>
      </c>
      <c r="AN58" s="399"/>
      <c r="AO58" s="399"/>
      <c r="AP58" s="399" t="s">
        <v>137</v>
      </c>
      <c r="AQ58" s="399"/>
      <c r="AR58" s="399"/>
      <c r="AS58" s="399" t="s">
        <v>138</v>
      </c>
      <c r="AT58" s="399"/>
      <c r="AU58" s="399"/>
      <c r="AV58" s="3"/>
      <c r="AW58" s="3"/>
      <c r="AX58" s="3"/>
      <c r="AY58" s="3"/>
      <c r="AZ58" s="15"/>
    </row>
    <row r="59" spans="1:52" ht="16.2" x14ac:dyDescent="0.2">
      <c r="A59" s="15"/>
      <c r="B59" s="15"/>
      <c r="C59" s="15"/>
      <c r="D59" s="15"/>
      <c r="E59" s="15"/>
      <c r="F59" s="15"/>
      <c r="G59" s="15"/>
      <c r="H59" s="15"/>
      <c r="I59" s="15"/>
      <c r="J59" s="15"/>
      <c r="K59" s="15"/>
      <c r="L59" s="245" t="s">
        <v>365</v>
      </c>
      <c r="M59" s="245"/>
      <c r="N59" s="245"/>
      <c r="O59" s="245" t="s">
        <v>366</v>
      </c>
      <c r="P59" s="245"/>
      <c r="Q59" s="245"/>
      <c r="R59" s="245" t="s">
        <v>367</v>
      </c>
      <c r="S59" s="245"/>
      <c r="T59" s="245"/>
      <c r="U59" s="245" t="s">
        <v>368</v>
      </c>
      <c r="V59" s="245"/>
      <c r="W59" s="245"/>
      <c r="X59" s="245" t="s">
        <v>369</v>
      </c>
      <c r="Y59" s="245"/>
      <c r="Z59" s="245"/>
      <c r="AA59" s="245" t="s">
        <v>370</v>
      </c>
      <c r="AB59" s="245"/>
      <c r="AC59" s="245"/>
      <c r="AD59" s="245" t="s">
        <v>371</v>
      </c>
      <c r="AE59" s="245"/>
      <c r="AF59" s="245"/>
      <c r="AG59" s="245" t="s">
        <v>372</v>
      </c>
      <c r="AH59" s="245"/>
      <c r="AI59" s="245"/>
      <c r="AJ59" s="399"/>
      <c r="AK59" s="399"/>
      <c r="AL59" s="399"/>
      <c r="AM59" s="399"/>
      <c r="AN59" s="399"/>
      <c r="AO59" s="399"/>
      <c r="AP59" s="399"/>
      <c r="AQ59" s="399"/>
      <c r="AR59" s="399"/>
      <c r="AS59" s="399"/>
      <c r="AT59" s="399"/>
      <c r="AU59" s="399"/>
      <c r="AV59" s="3"/>
      <c r="AW59" s="3"/>
      <c r="AX59" s="3"/>
      <c r="AY59" s="3"/>
      <c r="AZ59" s="15"/>
    </row>
    <row r="60" spans="1:52" ht="16.2" x14ac:dyDescent="0.2">
      <c r="A60" s="15"/>
      <c r="B60" s="15"/>
      <c r="C60" s="15"/>
      <c r="D60" s="15"/>
      <c r="E60" s="15"/>
      <c r="F60" s="15"/>
      <c r="G60" s="15"/>
      <c r="H60" s="15"/>
      <c r="I60" s="15"/>
      <c r="J60" s="15"/>
      <c r="K60" s="1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399"/>
      <c r="AK60" s="399"/>
      <c r="AL60" s="399"/>
      <c r="AM60" s="399"/>
      <c r="AN60" s="399"/>
      <c r="AO60" s="399"/>
      <c r="AP60" s="399"/>
      <c r="AQ60" s="399"/>
      <c r="AR60" s="399"/>
      <c r="AS60" s="399"/>
      <c r="AT60" s="399"/>
      <c r="AU60" s="399"/>
      <c r="AV60" s="3"/>
      <c r="AW60" s="3"/>
      <c r="AX60" s="3"/>
      <c r="AY60" s="15"/>
      <c r="AZ60" s="15"/>
    </row>
    <row r="61" spans="1:52" ht="16.2" x14ac:dyDescent="0.2">
      <c r="A61" s="15"/>
      <c r="B61" s="15"/>
      <c r="C61" s="15"/>
      <c r="D61" s="15"/>
      <c r="E61" s="15"/>
      <c r="F61" s="15"/>
      <c r="G61" s="15"/>
      <c r="H61" s="15"/>
      <c r="I61" s="15"/>
      <c r="J61" s="15"/>
      <c r="K61" s="1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399"/>
      <c r="AK61" s="399"/>
      <c r="AL61" s="399"/>
      <c r="AM61" s="399"/>
      <c r="AN61" s="399"/>
      <c r="AO61" s="399"/>
      <c r="AP61" s="399"/>
      <c r="AQ61" s="399"/>
      <c r="AR61" s="399"/>
      <c r="AS61" s="399"/>
      <c r="AT61" s="399"/>
      <c r="AU61" s="399"/>
      <c r="AV61" s="3"/>
      <c r="AW61" s="3"/>
      <c r="AX61" s="3"/>
      <c r="AY61" s="15"/>
      <c r="AZ61" s="15"/>
    </row>
    <row r="62" spans="1:52" ht="16.2" x14ac:dyDescent="0.2">
      <c r="A62" s="15"/>
      <c r="B62" s="15"/>
      <c r="C62" s="15"/>
      <c r="D62" s="15"/>
      <c r="E62" s="15"/>
      <c r="F62" s="15"/>
      <c r="G62" s="15"/>
      <c r="H62" s="15"/>
      <c r="I62" s="15"/>
      <c r="J62" s="15"/>
      <c r="K62" s="15"/>
      <c r="L62" s="245"/>
      <c r="M62" s="245"/>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399"/>
      <c r="AK62" s="399"/>
      <c r="AL62" s="399"/>
      <c r="AM62" s="399"/>
      <c r="AN62" s="399"/>
      <c r="AO62" s="399"/>
      <c r="AP62" s="399"/>
      <c r="AQ62" s="399"/>
      <c r="AR62" s="399"/>
      <c r="AS62" s="399"/>
      <c r="AT62" s="399"/>
      <c r="AU62" s="399"/>
      <c r="AV62" s="3"/>
      <c r="AW62" s="3"/>
      <c r="AX62" s="3"/>
      <c r="AY62" s="15"/>
      <c r="AZ62" s="15"/>
    </row>
    <row r="63" spans="1:52" ht="16.2" x14ac:dyDescent="0.2">
      <c r="A63" s="15"/>
      <c r="B63" s="15"/>
      <c r="C63" s="15"/>
      <c r="D63" s="15"/>
      <c r="E63" s="15"/>
      <c r="F63" s="15"/>
      <c r="G63" s="15"/>
      <c r="H63" s="15"/>
      <c r="I63" s="15"/>
      <c r="J63" s="15"/>
      <c r="K63" s="1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399"/>
      <c r="AK63" s="399"/>
      <c r="AL63" s="399"/>
      <c r="AM63" s="399"/>
      <c r="AN63" s="399"/>
      <c r="AO63" s="399"/>
      <c r="AP63" s="399"/>
      <c r="AQ63" s="399"/>
      <c r="AR63" s="399"/>
      <c r="AS63" s="399"/>
      <c r="AT63" s="399"/>
      <c r="AU63" s="399"/>
      <c r="AV63" s="3"/>
      <c r="AW63" s="3"/>
      <c r="AX63" s="3"/>
      <c r="AY63" s="15"/>
      <c r="AZ63" s="15"/>
    </row>
    <row r="64" spans="1:52" ht="16.2" x14ac:dyDescent="0.2">
      <c r="A64" s="15"/>
      <c r="B64" s="15"/>
      <c r="C64" s="15"/>
      <c r="D64" s="15"/>
      <c r="E64" s="15"/>
      <c r="F64" s="15"/>
      <c r="G64" s="15"/>
      <c r="H64" s="15"/>
      <c r="I64" s="15"/>
      <c r="J64" s="15"/>
      <c r="K64" s="1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399"/>
      <c r="AK64" s="399"/>
      <c r="AL64" s="399"/>
      <c r="AM64" s="399"/>
      <c r="AN64" s="399"/>
      <c r="AO64" s="399"/>
      <c r="AP64" s="399"/>
      <c r="AQ64" s="399"/>
      <c r="AR64" s="399"/>
      <c r="AS64" s="399"/>
      <c r="AT64" s="399"/>
      <c r="AU64" s="399"/>
      <c r="AV64" s="3"/>
      <c r="AW64" s="3"/>
      <c r="AX64" s="3"/>
      <c r="AY64" s="15"/>
      <c r="AZ64" s="15"/>
    </row>
    <row r="65" spans="1:52" ht="16.2" x14ac:dyDescent="0.2">
      <c r="A65" s="15"/>
      <c r="B65" s="15"/>
      <c r="C65" s="15"/>
      <c r="D65" s="15"/>
      <c r="E65" s="15"/>
      <c r="F65" s="15"/>
      <c r="G65" s="15"/>
      <c r="H65" s="15"/>
      <c r="I65" s="15"/>
      <c r="J65" s="15"/>
      <c r="K65" s="1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399"/>
      <c r="AK65" s="399"/>
      <c r="AL65" s="399"/>
      <c r="AM65" s="399"/>
      <c r="AN65" s="399"/>
      <c r="AO65" s="399"/>
      <c r="AP65" s="399"/>
      <c r="AQ65" s="399"/>
      <c r="AR65" s="399"/>
      <c r="AS65" s="399"/>
      <c r="AT65" s="399"/>
      <c r="AU65" s="399"/>
      <c r="AV65" s="3"/>
      <c r="AW65" s="3"/>
      <c r="AX65" s="3"/>
      <c r="AY65" s="15"/>
      <c r="AZ65" s="15"/>
    </row>
    <row r="66" spans="1:52" ht="16.2" x14ac:dyDescent="0.2">
      <c r="A66" s="15"/>
      <c r="B66" s="245" t="s">
        <v>295</v>
      </c>
      <c r="C66" s="245"/>
      <c r="D66" s="245"/>
      <c r="E66" s="245"/>
      <c r="F66" s="245"/>
      <c r="G66" s="245"/>
      <c r="H66" s="245"/>
      <c r="I66" s="245"/>
      <c r="J66" s="245"/>
      <c r="K66" s="245"/>
      <c r="L66" s="476"/>
      <c r="M66" s="477"/>
      <c r="N66" s="478"/>
      <c r="O66" s="476"/>
      <c r="P66" s="477"/>
      <c r="Q66" s="478"/>
      <c r="R66" s="476"/>
      <c r="S66" s="477"/>
      <c r="T66" s="478"/>
      <c r="U66" s="476"/>
      <c r="V66" s="477"/>
      <c r="W66" s="478"/>
      <c r="X66" s="476"/>
      <c r="Y66" s="477"/>
      <c r="Z66" s="478"/>
      <c r="AA66" s="476" t="s">
        <v>471</v>
      </c>
      <c r="AB66" s="477"/>
      <c r="AC66" s="478"/>
      <c r="AD66" s="476"/>
      <c r="AE66" s="477"/>
      <c r="AF66" s="478"/>
      <c r="AG66" s="476"/>
      <c r="AH66" s="477"/>
      <c r="AI66" s="478"/>
      <c r="AJ66" s="476"/>
      <c r="AK66" s="477"/>
      <c r="AL66" s="478"/>
      <c r="AM66" s="476"/>
      <c r="AN66" s="477"/>
      <c r="AO66" s="478"/>
      <c r="AP66" s="476"/>
      <c r="AQ66" s="477"/>
      <c r="AR66" s="478"/>
      <c r="AS66" s="476"/>
      <c r="AT66" s="477"/>
      <c r="AU66" s="478"/>
      <c r="AV66" s="3"/>
      <c r="AW66" s="3"/>
      <c r="AX66" s="3"/>
      <c r="AY66" s="15"/>
      <c r="AZ66" s="15"/>
    </row>
    <row r="67" spans="1:52" ht="16.2" x14ac:dyDescent="0.2">
      <c r="A67" s="15"/>
      <c r="B67" s="245"/>
      <c r="C67" s="245"/>
      <c r="D67" s="245"/>
      <c r="E67" s="245"/>
      <c r="F67" s="245"/>
      <c r="G67" s="245"/>
      <c r="H67" s="245"/>
      <c r="I67" s="245"/>
      <c r="J67" s="245"/>
      <c r="K67" s="245"/>
      <c r="L67" s="479"/>
      <c r="M67" s="480"/>
      <c r="N67" s="481"/>
      <c r="O67" s="479"/>
      <c r="P67" s="480"/>
      <c r="Q67" s="481"/>
      <c r="R67" s="479"/>
      <c r="S67" s="480"/>
      <c r="T67" s="481"/>
      <c r="U67" s="479"/>
      <c r="V67" s="480"/>
      <c r="W67" s="481"/>
      <c r="X67" s="479"/>
      <c r="Y67" s="480"/>
      <c r="Z67" s="481"/>
      <c r="AA67" s="479"/>
      <c r="AB67" s="480"/>
      <c r="AC67" s="481"/>
      <c r="AD67" s="479"/>
      <c r="AE67" s="480"/>
      <c r="AF67" s="481"/>
      <c r="AG67" s="479"/>
      <c r="AH67" s="480"/>
      <c r="AI67" s="481"/>
      <c r="AJ67" s="479"/>
      <c r="AK67" s="480"/>
      <c r="AL67" s="481"/>
      <c r="AM67" s="479"/>
      <c r="AN67" s="480"/>
      <c r="AO67" s="481"/>
      <c r="AP67" s="479"/>
      <c r="AQ67" s="480"/>
      <c r="AR67" s="481"/>
      <c r="AS67" s="479"/>
      <c r="AT67" s="480"/>
      <c r="AU67" s="481"/>
      <c r="AV67" s="3"/>
      <c r="AW67" s="3"/>
      <c r="AX67" s="3"/>
      <c r="AY67" s="15"/>
      <c r="AZ67" s="15"/>
    </row>
    <row r="68" spans="1:52" ht="16.2" x14ac:dyDescent="0.2">
      <c r="A68" s="15"/>
      <c r="B68" s="306" t="s">
        <v>87</v>
      </c>
      <c r="C68" s="208"/>
      <c r="D68" s="208"/>
      <c r="E68" s="208"/>
      <c r="F68" s="208"/>
      <c r="G68" s="208"/>
      <c r="H68" s="208"/>
      <c r="I68" s="208"/>
      <c r="J68" s="208"/>
      <c r="K68" s="208"/>
      <c r="L68" s="317" t="s">
        <v>470</v>
      </c>
      <c r="M68" s="317"/>
      <c r="N68" s="317"/>
      <c r="O68" s="317" t="s">
        <v>470</v>
      </c>
      <c r="P68" s="317"/>
      <c r="Q68" s="317"/>
      <c r="R68" s="317"/>
      <c r="S68" s="317"/>
      <c r="T68" s="317"/>
      <c r="U68" s="317"/>
      <c r="V68" s="317"/>
      <c r="W68" s="317"/>
      <c r="X68" s="317"/>
      <c r="Y68" s="317"/>
      <c r="Z68" s="317"/>
      <c r="AA68" s="317" t="s">
        <v>180</v>
      </c>
      <c r="AB68" s="317"/>
      <c r="AC68" s="317"/>
      <c r="AD68" s="317" t="s">
        <v>180</v>
      </c>
      <c r="AE68" s="317"/>
      <c r="AF68" s="317"/>
      <c r="AG68" s="317" t="s">
        <v>180</v>
      </c>
      <c r="AH68" s="317"/>
      <c r="AI68" s="317"/>
      <c r="AJ68" s="317" t="s">
        <v>177</v>
      </c>
      <c r="AK68" s="317"/>
      <c r="AL68" s="317"/>
      <c r="AM68" s="317"/>
      <c r="AN68" s="317"/>
      <c r="AO68" s="317"/>
      <c r="AP68" s="317"/>
      <c r="AQ68" s="317"/>
      <c r="AR68" s="317"/>
      <c r="AS68" s="317"/>
      <c r="AT68" s="317"/>
      <c r="AU68" s="317"/>
      <c r="AV68" s="3"/>
      <c r="AW68" s="3"/>
      <c r="AX68" s="3"/>
      <c r="AY68" s="15"/>
      <c r="AZ68" s="15"/>
    </row>
    <row r="69" spans="1:52" ht="16.2" x14ac:dyDescent="0.2">
      <c r="A69" s="15"/>
      <c r="B69" s="307"/>
      <c r="C69" s="196"/>
      <c r="D69" s="196"/>
      <c r="E69" s="196"/>
      <c r="F69" s="196"/>
      <c r="G69" s="196"/>
      <c r="H69" s="196"/>
      <c r="I69" s="196"/>
      <c r="J69" s="196"/>
      <c r="K69" s="196"/>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
      <c r="AW69" s="3"/>
      <c r="AX69" s="3"/>
      <c r="AY69" s="15"/>
      <c r="AZ69" s="15"/>
    </row>
    <row r="70" spans="1:52" ht="16.5" customHeight="1" x14ac:dyDescent="0.2">
      <c r="A70" s="15"/>
      <c r="B70" s="346" t="s">
        <v>104</v>
      </c>
      <c r="C70" s="208"/>
      <c r="D70" s="208"/>
      <c r="E70" s="208"/>
      <c r="F70" s="208"/>
      <c r="G70" s="208"/>
      <c r="H70" s="208"/>
      <c r="I70" s="208"/>
      <c r="J70" s="208"/>
      <c r="K70" s="208"/>
      <c r="L70" s="317"/>
      <c r="M70" s="317"/>
      <c r="N70" s="317"/>
      <c r="O70" s="317" t="s">
        <v>86</v>
      </c>
      <c r="P70" s="317"/>
      <c r="Q70" s="317"/>
      <c r="R70" s="317" t="s">
        <v>86</v>
      </c>
      <c r="S70" s="317"/>
      <c r="T70" s="317"/>
      <c r="U70" s="317"/>
      <c r="V70" s="317"/>
      <c r="W70" s="317"/>
      <c r="X70" s="317"/>
      <c r="Y70" s="317"/>
      <c r="Z70" s="317"/>
      <c r="AA70" s="317" t="s">
        <v>86</v>
      </c>
      <c r="AB70" s="317"/>
      <c r="AC70" s="317"/>
      <c r="AD70" s="317" t="s">
        <v>86</v>
      </c>
      <c r="AE70" s="317"/>
      <c r="AF70" s="317"/>
      <c r="AG70" s="317"/>
      <c r="AH70" s="317"/>
      <c r="AI70" s="317"/>
      <c r="AJ70" s="400"/>
      <c r="AK70" s="401"/>
      <c r="AL70" s="401"/>
      <c r="AM70" s="401"/>
      <c r="AN70" s="401"/>
      <c r="AO70" s="401"/>
      <c r="AP70" s="401"/>
      <c r="AQ70" s="401"/>
      <c r="AR70" s="401"/>
      <c r="AS70" s="401"/>
      <c r="AT70" s="401"/>
      <c r="AU70" s="402"/>
      <c r="AV70" s="3"/>
      <c r="AW70" s="3"/>
      <c r="AX70" s="3"/>
      <c r="AY70" s="15"/>
      <c r="AZ70" s="15"/>
    </row>
    <row r="71" spans="1:52" ht="16.2" x14ac:dyDescent="0.2">
      <c r="A71" s="15"/>
      <c r="B71" s="307"/>
      <c r="C71" s="196"/>
      <c r="D71" s="196"/>
      <c r="E71" s="196"/>
      <c r="F71" s="196"/>
      <c r="G71" s="196"/>
      <c r="H71" s="196"/>
      <c r="I71" s="196"/>
      <c r="J71" s="196"/>
      <c r="K71" s="196"/>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403"/>
      <c r="AK71" s="404"/>
      <c r="AL71" s="404"/>
      <c r="AM71" s="404"/>
      <c r="AN71" s="404"/>
      <c r="AO71" s="404"/>
      <c r="AP71" s="404"/>
      <c r="AQ71" s="404"/>
      <c r="AR71" s="404"/>
      <c r="AS71" s="404"/>
      <c r="AT71" s="404"/>
      <c r="AU71" s="405"/>
      <c r="AV71" s="3"/>
      <c r="AW71" s="3"/>
      <c r="AX71" s="3"/>
      <c r="AY71" s="15"/>
      <c r="AZ71" s="15"/>
    </row>
    <row r="72" spans="1:52" ht="16.5" customHeight="1" x14ac:dyDescent="0.2">
      <c r="A72" s="15"/>
      <c r="B72" s="346" t="s">
        <v>113</v>
      </c>
      <c r="C72" s="208"/>
      <c r="D72" s="208"/>
      <c r="E72" s="208"/>
      <c r="F72" s="208"/>
      <c r="G72" s="208"/>
      <c r="H72" s="208"/>
      <c r="I72" s="208"/>
      <c r="J72" s="208"/>
      <c r="K72" s="208"/>
      <c r="L72" s="317" t="s">
        <v>335</v>
      </c>
      <c r="M72" s="317"/>
      <c r="N72" s="317"/>
      <c r="O72" s="317" t="s">
        <v>335</v>
      </c>
      <c r="P72" s="317"/>
      <c r="Q72" s="317"/>
      <c r="R72" s="317" t="s">
        <v>335</v>
      </c>
      <c r="S72" s="317"/>
      <c r="T72" s="317"/>
      <c r="U72" s="317" t="s">
        <v>335</v>
      </c>
      <c r="V72" s="317"/>
      <c r="W72" s="317"/>
      <c r="X72" s="317" t="s">
        <v>335</v>
      </c>
      <c r="Y72" s="317"/>
      <c r="Z72" s="317"/>
      <c r="AA72" s="317" t="s">
        <v>335</v>
      </c>
      <c r="AB72" s="317"/>
      <c r="AC72" s="317"/>
      <c r="AD72" s="317" t="s">
        <v>335</v>
      </c>
      <c r="AE72" s="317"/>
      <c r="AF72" s="317"/>
      <c r="AG72" s="317" t="s">
        <v>335</v>
      </c>
      <c r="AH72" s="317"/>
      <c r="AI72" s="317"/>
      <c r="AJ72" s="317" t="s">
        <v>335</v>
      </c>
      <c r="AK72" s="317"/>
      <c r="AL72" s="317"/>
      <c r="AM72" s="317" t="s">
        <v>335</v>
      </c>
      <c r="AN72" s="317"/>
      <c r="AO72" s="317"/>
      <c r="AP72" s="317" t="s">
        <v>335</v>
      </c>
      <c r="AQ72" s="317"/>
      <c r="AR72" s="317"/>
      <c r="AS72" s="317" t="s">
        <v>335</v>
      </c>
      <c r="AT72" s="317"/>
      <c r="AU72" s="317"/>
      <c r="AV72" s="3"/>
      <c r="AW72" s="3"/>
      <c r="AX72" s="3"/>
      <c r="AY72" s="15"/>
      <c r="AZ72" s="15"/>
    </row>
    <row r="73" spans="1:52" ht="16.2" x14ac:dyDescent="0.2">
      <c r="A73" s="15"/>
      <c r="B73" s="307"/>
      <c r="C73" s="196"/>
      <c r="D73" s="196"/>
      <c r="E73" s="196"/>
      <c r="F73" s="196"/>
      <c r="G73" s="196"/>
      <c r="H73" s="196"/>
      <c r="I73" s="196"/>
      <c r="J73" s="196"/>
      <c r="K73" s="196"/>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
      <c r="AW73" s="3"/>
      <c r="AX73" s="3"/>
      <c r="AY73" s="15"/>
      <c r="AZ73" s="15"/>
    </row>
    <row r="74" spans="1:52" ht="16.5" customHeight="1" x14ac:dyDescent="0.2">
      <c r="A74" s="15"/>
      <c r="B74" s="348" t="s">
        <v>134</v>
      </c>
      <c r="C74" s="204"/>
      <c r="D74" s="204"/>
      <c r="E74" s="204"/>
      <c r="F74" s="204"/>
      <c r="G74" s="204"/>
      <c r="H74" s="204"/>
      <c r="I74" s="204"/>
      <c r="J74" s="204"/>
      <c r="K74" s="349"/>
      <c r="L74" s="308">
        <v>10</v>
      </c>
      <c r="M74" s="308"/>
      <c r="N74" s="308"/>
      <c r="O74" s="337">
        <v>11</v>
      </c>
      <c r="P74" s="338"/>
      <c r="Q74" s="339"/>
      <c r="R74" s="337">
        <v>12</v>
      </c>
      <c r="S74" s="338"/>
      <c r="T74" s="339"/>
      <c r="U74" s="337">
        <v>13</v>
      </c>
      <c r="V74" s="338"/>
      <c r="W74" s="339"/>
      <c r="X74" s="337">
        <v>14</v>
      </c>
      <c r="Y74" s="338"/>
      <c r="Z74" s="339"/>
      <c r="AA74" s="337">
        <v>15</v>
      </c>
      <c r="AB74" s="338"/>
      <c r="AC74" s="339"/>
      <c r="AD74" s="337">
        <v>16</v>
      </c>
      <c r="AE74" s="338"/>
      <c r="AF74" s="339"/>
      <c r="AG74" s="337">
        <v>17</v>
      </c>
      <c r="AH74" s="338"/>
      <c r="AI74" s="339"/>
      <c r="AJ74" s="400"/>
      <c r="AK74" s="401"/>
      <c r="AL74" s="401"/>
      <c r="AM74" s="401"/>
      <c r="AN74" s="401"/>
      <c r="AO74" s="401"/>
      <c r="AP74" s="401"/>
      <c r="AQ74" s="401"/>
      <c r="AR74" s="401"/>
      <c r="AS74" s="401"/>
      <c r="AT74" s="401"/>
      <c r="AU74" s="402"/>
      <c r="AV74" s="3"/>
      <c r="AW74" s="3"/>
      <c r="AX74" s="3"/>
      <c r="AY74" s="15"/>
      <c r="AZ74" s="15"/>
    </row>
    <row r="75" spans="1:52" ht="16.2" x14ac:dyDescent="0.2">
      <c r="A75" s="15"/>
      <c r="B75" s="347"/>
      <c r="C75" s="205"/>
      <c r="D75" s="205"/>
      <c r="E75" s="205"/>
      <c r="F75" s="205"/>
      <c r="G75" s="205"/>
      <c r="H75" s="205"/>
      <c r="I75" s="205"/>
      <c r="J75" s="205"/>
      <c r="K75" s="350"/>
      <c r="L75" s="308"/>
      <c r="M75" s="308"/>
      <c r="N75" s="308"/>
      <c r="O75" s="340"/>
      <c r="P75" s="341"/>
      <c r="Q75" s="342"/>
      <c r="R75" s="340"/>
      <c r="S75" s="341"/>
      <c r="T75" s="342"/>
      <c r="U75" s="340"/>
      <c r="V75" s="341"/>
      <c r="W75" s="342"/>
      <c r="X75" s="340"/>
      <c r="Y75" s="341"/>
      <c r="Z75" s="342"/>
      <c r="AA75" s="340"/>
      <c r="AB75" s="341"/>
      <c r="AC75" s="342"/>
      <c r="AD75" s="340"/>
      <c r="AE75" s="341"/>
      <c r="AF75" s="342"/>
      <c r="AG75" s="340"/>
      <c r="AH75" s="341"/>
      <c r="AI75" s="342"/>
      <c r="AJ75" s="403"/>
      <c r="AK75" s="404"/>
      <c r="AL75" s="404"/>
      <c r="AM75" s="404"/>
      <c r="AN75" s="404"/>
      <c r="AO75" s="404"/>
      <c r="AP75" s="404"/>
      <c r="AQ75" s="404"/>
      <c r="AR75" s="404"/>
      <c r="AS75" s="404"/>
      <c r="AT75" s="404"/>
      <c r="AU75" s="405"/>
      <c r="AV75" s="3"/>
      <c r="AW75" s="3"/>
      <c r="AX75" s="3"/>
      <c r="AY75" s="15"/>
      <c r="AZ75" s="15"/>
    </row>
    <row r="76" spans="1:52" ht="16.5" customHeight="1" x14ac:dyDescent="0.2">
      <c r="A76" s="15"/>
      <c r="B76" s="306" t="s">
        <v>118</v>
      </c>
      <c r="C76" s="208"/>
      <c r="D76" s="208"/>
      <c r="E76" s="208"/>
      <c r="F76" s="208"/>
      <c r="G76" s="208"/>
      <c r="H76" s="208"/>
      <c r="I76" s="208"/>
      <c r="J76" s="208"/>
      <c r="K76" s="208"/>
      <c r="L76" s="317" t="s">
        <v>85</v>
      </c>
      <c r="M76" s="317"/>
      <c r="N76" s="317"/>
      <c r="O76" s="317" t="s">
        <v>85</v>
      </c>
      <c r="P76" s="317"/>
      <c r="Q76" s="317"/>
      <c r="R76" s="317" t="s">
        <v>85</v>
      </c>
      <c r="S76" s="317"/>
      <c r="T76" s="317"/>
      <c r="U76" s="317" t="s">
        <v>85</v>
      </c>
      <c r="V76" s="317"/>
      <c r="W76" s="317"/>
      <c r="X76" s="317" t="s">
        <v>149</v>
      </c>
      <c r="Y76" s="317"/>
      <c r="Z76" s="317"/>
      <c r="AA76" s="317" t="s">
        <v>85</v>
      </c>
      <c r="AB76" s="317"/>
      <c r="AC76" s="317"/>
      <c r="AD76" s="317" t="s">
        <v>85</v>
      </c>
      <c r="AE76" s="317"/>
      <c r="AF76" s="317"/>
      <c r="AG76" s="317" t="s">
        <v>85</v>
      </c>
      <c r="AH76" s="317"/>
      <c r="AI76" s="317"/>
      <c r="AJ76" s="317" t="s">
        <v>85</v>
      </c>
      <c r="AK76" s="317"/>
      <c r="AL76" s="317"/>
      <c r="AM76" s="317" t="s">
        <v>85</v>
      </c>
      <c r="AN76" s="317"/>
      <c r="AO76" s="317"/>
      <c r="AP76" s="317" t="s">
        <v>85</v>
      </c>
      <c r="AQ76" s="317"/>
      <c r="AR76" s="317"/>
      <c r="AS76" s="317" t="s">
        <v>85</v>
      </c>
      <c r="AT76" s="317"/>
      <c r="AU76" s="317"/>
      <c r="AV76" s="3"/>
      <c r="AW76" s="3"/>
      <c r="AX76" s="3"/>
      <c r="AY76" s="15"/>
      <c r="AZ76" s="15"/>
    </row>
    <row r="77" spans="1:52" ht="16.2" x14ac:dyDescent="0.2">
      <c r="A77" s="15"/>
      <c r="B77" s="307"/>
      <c r="C77" s="196"/>
      <c r="D77" s="196"/>
      <c r="E77" s="196"/>
      <c r="F77" s="196"/>
      <c r="G77" s="196"/>
      <c r="H77" s="196"/>
      <c r="I77" s="196"/>
      <c r="J77" s="196"/>
      <c r="K77" s="196"/>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
      <c r="AW77" s="3"/>
      <c r="AX77" s="3"/>
      <c r="AY77" s="15"/>
      <c r="AZ77" s="15"/>
    </row>
    <row r="78" spans="1:52" ht="16.5" customHeight="1" x14ac:dyDescent="0.2">
      <c r="A78" s="15"/>
      <c r="B78" s="343" t="s">
        <v>135</v>
      </c>
      <c r="C78" s="346" t="s">
        <v>16</v>
      </c>
      <c r="D78" s="203"/>
      <c r="E78" s="203"/>
      <c r="F78" s="203"/>
      <c r="G78" s="461" t="s">
        <v>473</v>
      </c>
      <c r="H78" s="462"/>
      <c r="I78" s="462"/>
      <c r="J78" s="462"/>
      <c r="K78" s="463"/>
      <c r="L78" s="300" t="s">
        <v>179</v>
      </c>
      <c r="M78" s="301"/>
      <c r="N78" s="302"/>
      <c r="O78" s="300" t="s">
        <v>179</v>
      </c>
      <c r="P78" s="301"/>
      <c r="Q78" s="302"/>
      <c r="R78" s="300"/>
      <c r="S78" s="301"/>
      <c r="T78" s="302"/>
      <c r="U78" s="300"/>
      <c r="V78" s="301"/>
      <c r="W78" s="302"/>
      <c r="X78" s="300"/>
      <c r="Y78" s="301"/>
      <c r="Z78" s="302"/>
      <c r="AA78" s="300" t="s">
        <v>179</v>
      </c>
      <c r="AB78" s="301"/>
      <c r="AC78" s="302"/>
      <c r="AD78" s="300" t="s">
        <v>179</v>
      </c>
      <c r="AE78" s="301"/>
      <c r="AF78" s="302"/>
      <c r="AG78" s="300" t="s">
        <v>179</v>
      </c>
      <c r="AH78" s="301"/>
      <c r="AI78" s="302"/>
      <c r="AJ78" s="300"/>
      <c r="AK78" s="301"/>
      <c r="AL78" s="302"/>
      <c r="AM78" s="300"/>
      <c r="AN78" s="301"/>
      <c r="AO78" s="302"/>
      <c r="AP78" s="300" t="s">
        <v>116</v>
      </c>
      <c r="AQ78" s="301"/>
      <c r="AR78" s="302"/>
      <c r="AS78" s="300" t="s">
        <v>116</v>
      </c>
      <c r="AT78" s="301"/>
      <c r="AU78" s="302"/>
      <c r="AV78" s="3"/>
      <c r="AW78" s="3"/>
      <c r="AX78" s="3"/>
      <c r="AY78" s="15"/>
      <c r="AZ78" s="15"/>
    </row>
    <row r="79" spans="1:52" ht="16.2" x14ac:dyDescent="0.2">
      <c r="A79" s="15"/>
      <c r="B79" s="344"/>
      <c r="C79" s="347"/>
      <c r="D79" s="205"/>
      <c r="E79" s="205"/>
      <c r="F79" s="205"/>
      <c r="G79" s="464"/>
      <c r="H79" s="465"/>
      <c r="I79" s="465"/>
      <c r="J79" s="465"/>
      <c r="K79" s="466"/>
      <c r="L79" s="303"/>
      <c r="M79" s="304"/>
      <c r="N79" s="305"/>
      <c r="O79" s="303"/>
      <c r="P79" s="304"/>
      <c r="Q79" s="305"/>
      <c r="R79" s="303"/>
      <c r="S79" s="304"/>
      <c r="T79" s="305"/>
      <c r="U79" s="303"/>
      <c r="V79" s="304"/>
      <c r="W79" s="305"/>
      <c r="X79" s="303"/>
      <c r="Y79" s="304"/>
      <c r="Z79" s="305"/>
      <c r="AA79" s="303"/>
      <c r="AB79" s="304"/>
      <c r="AC79" s="305"/>
      <c r="AD79" s="303"/>
      <c r="AE79" s="304"/>
      <c r="AF79" s="305"/>
      <c r="AG79" s="303"/>
      <c r="AH79" s="304"/>
      <c r="AI79" s="305"/>
      <c r="AJ79" s="303"/>
      <c r="AK79" s="304"/>
      <c r="AL79" s="305"/>
      <c r="AM79" s="303"/>
      <c r="AN79" s="304"/>
      <c r="AO79" s="305"/>
      <c r="AP79" s="303"/>
      <c r="AQ79" s="304"/>
      <c r="AR79" s="305"/>
      <c r="AS79" s="303"/>
      <c r="AT79" s="304"/>
      <c r="AU79" s="305"/>
      <c r="AV79" s="3"/>
      <c r="AW79" s="3"/>
      <c r="AX79" s="3"/>
      <c r="AY79" s="15"/>
      <c r="AZ79" s="15"/>
    </row>
    <row r="80" spans="1:52" ht="16.5" customHeight="1" x14ac:dyDescent="0.2">
      <c r="A80" s="15"/>
      <c r="B80" s="344"/>
      <c r="C80" s="346" t="s">
        <v>11</v>
      </c>
      <c r="D80" s="203"/>
      <c r="E80" s="203"/>
      <c r="F80" s="203"/>
      <c r="G80" s="461" t="s">
        <v>474</v>
      </c>
      <c r="H80" s="462"/>
      <c r="I80" s="462"/>
      <c r="J80" s="462"/>
      <c r="K80" s="463"/>
      <c r="L80" s="300"/>
      <c r="M80" s="301"/>
      <c r="N80" s="302"/>
      <c r="O80" s="300"/>
      <c r="P80" s="301"/>
      <c r="Q80" s="302"/>
      <c r="R80" s="300"/>
      <c r="S80" s="301"/>
      <c r="T80" s="302"/>
      <c r="U80" s="300"/>
      <c r="V80" s="301"/>
      <c r="W80" s="302"/>
      <c r="X80" s="300"/>
      <c r="Y80" s="301"/>
      <c r="Z80" s="302"/>
      <c r="AA80" s="300"/>
      <c r="AB80" s="301"/>
      <c r="AC80" s="302"/>
      <c r="AD80" s="300"/>
      <c r="AE80" s="301"/>
      <c r="AF80" s="302"/>
      <c r="AG80" s="300"/>
      <c r="AH80" s="301"/>
      <c r="AI80" s="302"/>
      <c r="AJ80" s="300" t="s">
        <v>179</v>
      </c>
      <c r="AK80" s="301"/>
      <c r="AL80" s="302"/>
      <c r="AM80" s="300"/>
      <c r="AN80" s="301"/>
      <c r="AO80" s="302"/>
      <c r="AP80" s="300" t="s">
        <v>81</v>
      </c>
      <c r="AQ80" s="301"/>
      <c r="AR80" s="302"/>
      <c r="AS80" s="300" t="s">
        <v>81</v>
      </c>
      <c r="AT80" s="301"/>
      <c r="AU80" s="302"/>
      <c r="AV80" s="3"/>
      <c r="AW80" s="3"/>
      <c r="AX80" s="3"/>
      <c r="AY80" s="15"/>
      <c r="AZ80" s="15"/>
    </row>
    <row r="81" spans="1:52" ht="16.2" x14ac:dyDescent="0.2">
      <c r="A81" s="15"/>
      <c r="B81" s="344"/>
      <c r="C81" s="347"/>
      <c r="D81" s="205"/>
      <c r="E81" s="205"/>
      <c r="F81" s="205"/>
      <c r="G81" s="464"/>
      <c r="H81" s="465"/>
      <c r="I81" s="465"/>
      <c r="J81" s="465"/>
      <c r="K81" s="466"/>
      <c r="L81" s="303"/>
      <c r="M81" s="304"/>
      <c r="N81" s="305"/>
      <c r="O81" s="303"/>
      <c r="P81" s="304"/>
      <c r="Q81" s="305"/>
      <c r="R81" s="303"/>
      <c r="S81" s="304"/>
      <c r="T81" s="305"/>
      <c r="U81" s="303"/>
      <c r="V81" s="304"/>
      <c r="W81" s="305"/>
      <c r="X81" s="303"/>
      <c r="Y81" s="304"/>
      <c r="Z81" s="305"/>
      <c r="AA81" s="303"/>
      <c r="AB81" s="304"/>
      <c r="AC81" s="305"/>
      <c r="AD81" s="303"/>
      <c r="AE81" s="304"/>
      <c r="AF81" s="305"/>
      <c r="AG81" s="303"/>
      <c r="AH81" s="304"/>
      <c r="AI81" s="305"/>
      <c r="AJ81" s="303"/>
      <c r="AK81" s="304"/>
      <c r="AL81" s="305"/>
      <c r="AM81" s="303"/>
      <c r="AN81" s="304"/>
      <c r="AO81" s="305"/>
      <c r="AP81" s="303"/>
      <c r="AQ81" s="304"/>
      <c r="AR81" s="305"/>
      <c r="AS81" s="303"/>
      <c r="AT81" s="304"/>
      <c r="AU81" s="305"/>
      <c r="AV81" s="3"/>
      <c r="AW81" s="3"/>
      <c r="AX81" s="3"/>
      <c r="AY81" s="15"/>
      <c r="AZ81" s="15"/>
    </row>
    <row r="82" spans="1:52" ht="16.5" customHeight="1" x14ac:dyDescent="0.2">
      <c r="A82" s="15"/>
      <c r="B82" s="344"/>
      <c r="C82" s="346" t="s">
        <v>12</v>
      </c>
      <c r="D82" s="203"/>
      <c r="E82" s="203"/>
      <c r="F82" s="203"/>
      <c r="G82" s="461" t="str">
        <f>IF(表紙!AJ18="","",表紙!AJ18)</f>
        <v/>
      </c>
      <c r="H82" s="462"/>
      <c r="I82" s="462"/>
      <c r="J82" s="462"/>
      <c r="K82" s="463"/>
      <c r="L82" s="300"/>
      <c r="M82" s="301"/>
      <c r="N82" s="302"/>
      <c r="O82" s="300"/>
      <c r="P82" s="301"/>
      <c r="Q82" s="302"/>
      <c r="R82" s="300"/>
      <c r="S82" s="301"/>
      <c r="T82" s="302"/>
      <c r="U82" s="300"/>
      <c r="V82" s="301"/>
      <c r="W82" s="302"/>
      <c r="X82" s="300"/>
      <c r="Y82" s="301"/>
      <c r="Z82" s="302"/>
      <c r="AA82" s="300"/>
      <c r="AB82" s="301"/>
      <c r="AC82" s="302"/>
      <c r="AD82" s="300"/>
      <c r="AE82" s="301"/>
      <c r="AF82" s="302"/>
      <c r="AG82" s="300"/>
      <c r="AH82" s="301"/>
      <c r="AI82" s="302"/>
      <c r="AJ82" s="300"/>
      <c r="AK82" s="301"/>
      <c r="AL82" s="302"/>
      <c r="AM82" s="300"/>
      <c r="AN82" s="301"/>
      <c r="AO82" s="302"/>
      <c r="AP82" s="300" t="s">
        <v>81</v>
      </c>
      <c r="AQ82" s="301"/>
      <c r="AR82" s="302"/>
      <c r="AS82" s="300" t="s">
        <v>81</v>
      </c>
      <c r="AT82" s="301"/>
      <c r="AU82" s="302"/>
      <c r="AV82" s="3"/>
      <c r="AW82" s="3"/>
      <c r="AX82" s="3"/>
      <c r="AY82" s="15"/>
      <c r="AZ82" s="15"/>
    </row>
    <row r="83" spans="1:52" ht="16.2" x14ac:dyDescent="0.2">
      <c r="A83" s="15"/>
      <c r="B83" s="344"/>
      <c r="C83" s="347"/>
      <c r="D83" s="205"/>
      <c r="E83" s="205"/>
      <c r="F83" s="205"/>
      <c r="G83" s="464"/>
      <c r="H83" s="465"/>
      <c r="I83" s="465"/>
      <c r="J83" s="465"/>
      <c r="K83" s="466"/>
      <c r="L83" s="303"/>
      <c r="M83" s="304"/>
      <c r="N83" s="305"/>
      <c r="O83" s="303"/>
      <c r="P83" s="304"/>
      <c r="Q83" s="305"/>
      <c r="R83" s="303"/>
      <c r="S83" s="304"/>
      <c r="T83" s="305"/>
      <c r="U83" s="303"/>
      <c r="V83" s="304"/>
      <c r="W83" s="305"/>
      <c r="X83" s="303"/>
      <c r="Y83" s="304"/>
      <c r="Z83" s="305"/>
      <c r="AA83" s="303"/>
      <c r="AB83" s="304"/>
      <c r="AC83" s="305"/>
      <c r="AD83" s="303"/>
      <c r="AE83" s="304"/>
      <c r="AF83" s="305"/>
      <c r="AG83" s="303"/>
      <c r="AH83" s="304"/>
      <c r="AI83" s="305"/>
      <c r="AJ83" s="303"/>
      <c r="AK83" s="304"/>
      <c r="AL83" s="305"/>
      <c r="AM83" s="303"/>
      <c r="AN83" s="304"/>
      <c r="AO83" s="305"/>
      <c r="AP83" s="303"/>
      <c r="AQ83" s="304"/>
      <c r="AR83" s="305"/>
      <c r="AS83" s="303"/>
      <c r="AT83" s="304"/>
      <c r="AU83" s="305"/>
      <c r="AV83" s="3"/>
      <c r="AW83" s="3"/>
      <c r="AX83" s="3"/>
      <c r="AY83" s="15"/>
      <c r="AZ83" s="15"/>
    </row>
    <row r="84" spans="1:52" ht="16.5" customHeight="1" x14ac:dyDescent="0.2">
      <c r="A84" s="15"/>
      <c r="B84" s="344"/>
      <c r="C84" s="346" t="s">
        <v>15</v>
      </c>
      <c r="D84" s="203"/>
      <c r="E84" s="203"/>
      <c r="F84" s="203"/>
      <c r="G84" s="461" t="str">
        <f>IF(表紙!AJ20="","",表紙!AJ20)</f>
        <v/>
      </c>
      <c r="H84" s="462"/>
      <c r="I84" s="462"/>
      <c r="J84" s="462"/>
      <c r="K84" s="463"/>
      <c r="L84" s="300"/>
      <c r="M84" s="301"/>
      <c r="N84" s="302"/>
      <c r="O84" s="300"/>
      <c r="P84" s="301"/>
      <c r="Q84" s="302"/>
      <c r="R84" s="300"/>
      <c r="S84" s="301"/>
      <c r="T84" s="302"/>
      <c r="U84" s="300"/>
      <c r="V84" s="301"/>
      <c r="W84" s="302"/>
      <c r="X84" s="300"/>
      <c r="Y84" s="301"/>
      <c r="Z84" s="302"/>
      <c r="AA84" s="300"/>
      <c r="AB84" s="301"/>
      <c r="AC84" s="302"/>
      <c r="AD84" s="300"/>
      <c r="AE84" s="301"/>
      <c r="AF84" s="302"/>
      <c r="AG84" s="300"/>
      <c r="AH84" s="301"/>
      <c r="AI84" s="302"/>
      <c r="AJ84" s="300"/>
      <c r="AK84" s="301"/>
      <c r="AL84" s="302"/>
      <c r="AM84" s="300"/>
      <c r="AN84" s="301"/>
      <c r="AO84" s="302"/>
      <c r="AP84" s="300" t="s">
        <v>81</v>
      </c>
      <c r="AQ84" s="301"/>
      <c r="AR84" s="302"/>
      <c r="AS84" s="300" t="s">
        <v>81</v>
      </c>
      <c r="AT84" s="301"/>
      <c r="AU84" s="302"/>
      <c r="AV84" s="3"/>
      <c r="AW84" s="3"/>
      <c r="AX84" s="3"/>
      <c r="AY84" s="15"/>
      <c r="AZ84" s="15"/>
    </row>
    <row r="85" spans="1:52" ht="16.2" x14ac:dyDescent="0.2">
      <c r="A85" s="15"/>
      <c r="B85" s="344"/>
      <c r="C85" s="347"/>
      <c r="D85" s="205"/>
      <c r="E85" s="205"/>
      <c r="F85" s="205"/>
      <c r="G85" s="464"/>
      <c r="H85" s="465"/>
      <c r="I85" s="465"/>
      <c r="J85" s="465"/>
      <c r="K85" s="466"/>
      <c r="L85" s="303"/>
      <c r="M85" s="304"/>
      <c r="N85" s="305"/>
      <c r="O85" s="303"/>
      <c r="P85" s="304"/>
      <c r="Q85" s="305"/>
      <c r="R85" s="303"/>
      <c r="S85" s="304"/>
      <c r="T85" s="305"/>
      <c r="U85" s="303"/>
      <c r="V85" s="304"/>
      <c r="W85" s="305"/>
      <c r="X85" s="303"/>
      <c r="Y85" s="304"/>
      <c r="Z85" s="305"/>
      <c r="AA85" s="303"/>
      <c r="AB85" s="304"/>
      <c r="AC85" s="305"/>
      <c r="AD85" s="303"/>
      <c r="AE85" s="304"/>
      <c r="AF85" s="305"/>
      <c r="AG85" s="303"/>
      <c r="AH85" s="304"/>
      <c r="AI85" s="305"/>
      <c r="AJ85" s="303"/>
      <c r="AK85" s="304"/>
      <c r="AL85" s="305"/>
      <c r="AM85" s="303"/>
      <c r="AN85" s="304"/>
      <c r="AO85" s="305"/>
      <c r="AP85" s="303"/>
      <c r="AQ85" s="304"/>
      <c r="AR85" s="305"/>
      <c r="AS85" s="303"/>
      <c r="AT85" s="304"/>
      <c r="AU85" s="305"/>
      <c r="AV85" s="3"/>
      <c r="AW85" s="3"/>
      <c r="AX85" s="3"/>
      <c r="AY85" s="15"/>
      <c r="AZ85" s="15"/>
    </row>
    <row r="86" spans="1:52" ht="16.5" customHeight="1" x14ac:dyDescent="0.2">
      <c r="A86" s="15"/>
      <c r="B86" s="344"/>
      <c r="C86" s="346" t="s">
        <v>13</v>
      </c>
      <c r="D86" s="203"/>
      <c r="E86" s="203"/>
      <c r="F86" s="203"/>
      <c r="G86" s="461" t="str">
        <f>IF(表紙!AJ22="","",表紙!AJ22)</f>
        <v/>
      </c>
      <c r="H86" s="462"/>
      <c r="I86" s="462"/>
      <c r="J86" s="462"/>
      <c r="K86" s="463"/>
      <c r="L86" s="300" t="s">
        <v>86</v>
      </c>
      <c r="M86" s="301"/>
      <c r="N86" s="302"/>
      <c r="O86" s="300" t="s">
        <v>81</v>
      </c>
      <c r="P86" s="301"/>
      <c r="Q86" s="302"/>
      <c r="R86" s="300" t="s">
        <v>81</v>
      </c>
      <c r="S86" s="301"/>
      <c r="T86" s="302"/>
      <c r="U86" s="300" t="s">
        <v>81</v>
      </c>
      <c r="V86" s="301"/>
      <c r="W86" s="302"/>
      <c r="X86" s="300" t="s">
        <v>81</v>
      </c>
      <c r="Y86" s="301"/>
      <c r="Z86" s="302"/>
      <c r="AA86" s="300" t="s">
        <v>81</v>
      </c>
      <c r="AB86" s="301"/>
      <c r="AC86" s="302"/>
      <c r="AD86" s="300" t="s">
        <v>81</v>
      </c>
      <c r="AE86" s="301"/>
      <c r="AF86" s="302"/>
      <c r="AG86" s="300" t="s">
        <v>81</v>
      </c>
      <c r="AH86" s="301"/>
      <c r="AI86" s="302"/>
      <c r="AJ86" s="300" t="s">
        <v>81</v>
      </c>
      <c r="AK86" s="301"/>
      <c r="AL86" s="302"/>
      <c r="AM86" s="300" t="s">
        <v>81</v>
      </c>
      <c r="AN86" s="301"/>
      <c r="AO86" s="302"/>
      <c r="AP86" s="300" t="s">
        <v>81</v>
      </c>
      <c r="AQ86" s="301"/>
      <c r="AR86" s="302"/>
      <c r="AS86" s="300" t="s">
        <v>81</v>
      </c>
      <c r="AT86" s="301"/>
      <c r="AU86" s="302"/>
      <c r="AV86" s="3"/>
      <c r="AW86" s="3"/>
      <c r="AX86" s="3"/>
      <c r="AY86" s="15"/>
      <c r="AZ86" s="15"/>
    </row>
    <row r="87" spans="1:52" ht="16.2" x14ac:dyDescent="0.2">
      <c r="A87" s="15"/>
      <c r="B87" s="344"/>
      <c r="C87" s="347"/>
      <c r="D87" s="205"/>
      <c r="E87" s="205"/>
      <c r="F87" s="205"/>
      <c r="G87" s="464"/>
      <c r="H87" s="465"/>
      <c r="I87" s="465"/>
      <c r="J87" s="465"/>
      <c r="K87" s="466"/>
      <c r="L87" s="303"/>
      <c r="M87" s="304"/>
      <c r="N87" s="305"/>
      <c r="O87" s="303"/>
      <c r="P87" s="304"/>
      <c r="Q87" s="305"/>
      <c r="R87" s="303"/>
      <c r="S87" s="304"/>
      <c r="T87" s="305"/>
      <c r="U87" s="303"/>
      <c r="V87" s="304"/>
      <c r="W87" s="305"/>
      <c r="X87" s="303"/>
      <c r="Y87" s="304"/>
      <c r="Z87" s="305"/>
      <c r="AA87" s="303"/>
      <c r="AB87" s="304"/>
      <c r="AC87" s="305"/>
      <c r="AD87" s="303"/>
      <c r="AE87" s="304"/>
      <c r="AF87" s="305"/>
      <c r="AG87" s="303"/>
      <c r="AH87" s="304"/>
      <c r="AI87" s="305"/>
      <c r="AJ87" s="303"/>
      <c r="AK87" s="304"/>
      <c r="AL87" s="305"/>
      <c r="AM87" s="303"/>
      <c r="AN87" s="304"/>
      <c r="AO87" s="305"/>
      <c r="AP87" s="303"/>
      <c r="AQ87" s="304"/>
      <c r="AR87" s="305"/>
      <c r="AS87" s="303"/>
      <c r="AT87" s="304"/>
      <c r="AU87" s="305"/>
      <c r="AV87" s="3"/>
      <c r="AW87" s="3"/>
      <c r="AX87" s="3"/>
      <c r="AY87" s="15"/>
      <c r="AZ87" s="15"/>
    </row>
    <row r="88" spans="1:52" ht="16.5" customHeight="1" x14ac:dyDescent="0.2">
      <c r="A88" s="15"/>
      <c r="B88" s="344"/>
      <c r="C88" s="346" t="s">
        <v>14</v>
      </c>
      <c r="D88" s="203"/>
      <c r="E88" s="203"/>
      <c r="F88" s="203"/>
      <c r="G88" s="461" t="str">
        <f>IF(表紙!AJ24="","",表紙!AJ24)</f>
        <v/>
      </c>
      <c r="H88" s="462"/>
      <c r="I88" s="462"/>
      <c r="J88" s="462"/>
      <c r="K88" s="463"/>
      <c r="L88" s="300"/>
      <c r="M88" s="301"/>
      <c r="N88" s="302"/>
      <c r="O88" s="300"/>
      <c r="P88" s="301"/>
      <c r="Q88" s="302"/>
      <c r="R88" s="300"/>
      <c r="S88" s="301"/>
      <c r="T88" s="302"/>
      <c r="U88" s="300"/>
      <c r="V88" s="301"/>
      <c r="W88" s="302"/>
      <c r="X88" s="300"/>
      <c r="Y88" s="301"/>
      <c r="Z88" s="302"/>
      <c r="AA88" s="300"/>
      <c r="AB88" s="301"/>
      <c r="AC88" s="302"/>
      <c r="AD88" s="300"/>
      <c r="AE88" s="301"/>
      <c r="AF88" s="302"/>
      <c r="AG88" s="300"/>
      <c r="AH88" s="301"/>
      <c r="AI88" s="302"/>
      <c r="AJ88" s="300"/>
      <c r="AK88" s="301"/>
      <c r="AL88" s="302"/>
      <c r="AM88" s="300"/>
      <c r="AN88" s="301"/>
      <c r="AO88" s="302"/>
      <c r="AP88" s="300" t="s">
        <v>81</v>
      </c>
      <c r="AQ88" s="301"/>
      <c r="AR88" s="302"/>
      <c r="AS88" s="300" t="s">
        <v>81</v>
      </c>
      <c r="AT88" s="301"/>
      <c r="AU88" s="302"/>
      <c r="AV88" s="3"/>
      <c r="AW88" s="3"/>
      <c r="AX88" s="3"/>
      <c r="AY88" s="15"/>
      <c r="AZ88" s="15"/>
    </row>
    <row r="89" spans="1:52" ht="16.2" x14ac:dyDescent="0.2">
      <c r="A89" s="15"/>
      <c r="B89" s="345"/>
      <c r="C89" s="347"/>
      <c r="D89" s="205"/>
      <c r="E89" s="205"/>
      <c r="F89" s="205"/>
      <c r="G89" s="464"/>
      <c r="H89" s="465"/>
      <c r="I89" s="465"/>
      <c r="J89" s="465"/>
      <c r="K89" s="466"/>
      <c r="L89" s="303"/>
      <c r="M89" s="304"/>
      <c r="N89" s="305"/>
      <c r="O89" s="303"/>
      <c r="P89" s="304"/>
      <c r="Q89" s="305"/>
      <c r="R89" s="303"/>
      <c r="S89" s="304"/>
      <c r="T89" s="305"/>
      <c r="U89" s="303"/>
      <c r="V89" s="304"/>
      <c r="W89" s="305"/>
      <c r="X89" s="303"/>
      <c r="Y89" s="304"/>
      <c r="Z89" s="305"/>
      <c r="AA89" s="303"/>
      <c r="AB89" s="304"/>
      <c r="AC89" s="305"/>
      <c r="AD89" s="303"/>
      <c r="AE89" s="304"/>
      <c r="AF89" s="305"/>
      <c r="AG89" s="303"/>
      <c r="AH89" s="304"/>
      <c r="AI89" s="305"/>
      <c r="AJ89" s="303"/>
      <c r="AK89" s="304"/>
      <c r="AL89" s="305"/>
      <c r="AM89" s="303"/>
      <c r="AN89" s="304"/>
      <c r="AO89" s="305"/>
      <c r="AP89" s="303"/>
      <c r="AQ89" s="304"/>
      <c r="AR89" s="305"/>
      <c r="AS89" s="303"/>
      <c r="AT89" s="304"/>
      <c r="AU89" s="305"/>
      <c r="AV89" s="3"/>
      <c r="AW89" s="3"/>
      <c r="AX89" s="3"/>
      <c r="AY89" s="15"/>
      <c r="AZ89" s="15"/>
    </row>
    <row r="90" spans="1:52" ht="16.2" x14ac:dyDescent="0.2">
      <c r="A90" s="15"/>
      <c r="B90" s="306" t="s">
        <v>119</v>
      </c>
      <c r="C90" s="208"/>
      <c r="D90" s="208"/>
      <c r="E90" s="208"/>
      <c r="F90" s="208"/>
      <c r="G90" s="208"/>
      <c r="H90" s="208"/>
      <c r="I90" s="208"/>
      <c r="J90" s="208"/>
      <c r="K90" s="208"/>
      <c r="L90" s="300" t="s">
        <v>307</v>
      </c>
      <c r="M90" s="301"/>
      <c r="N90" s="302"/>
      <c r="O90" s="300" t="s">
        <v>307</v>
      </c>
      <c r="P90" s="301"/>
      <c r="Q90" s="302"/>
      <c r="R90" s="300"/>
      <c r="S90" s="301"/>
      <c r="T90" s="302"/>
      <c r="U90" s="300"/>
      <c r="V90" s="301"/>
      <c r="W90" s="302"/>
      <c r="X90" s="300"/>
      <c r="Y90" s="301"/>
      <c r="Z90" s="302"/>
      <c r="AA90" s="300" t="s">
        <v>307</v>
      </c>
      <c r="AB90" s="301"/>
      <c r="AC90" s="302"/>
      <c r="AD90" s="300" t="s">
        <v>307</v>
      </c>
      <c r="AE90" s="301"/>
      <c r="AF90" s="302"/>
      <c r="AG90" s="300" t="s">
        <v>307</v>
      </c>
      <c r="AH90" s="301"/>
      <c r="AI90" s="302"/>
      <c r="AJ90" s="300" t="s">
        <v>308</v>
      </c>
      <c r="AK90" s="301"/>
      <c r="AL90" s="302"/>
      <c r="AM90" s="300"/>
      <c r="AN90" s="301"/>
      <c r="AO90" s="302"/>
      <c r="AP90" s="300"/>
      <c r="AQ90" s="301"/>
      <c r="AR90" s="302"/>
      <c r="AS90" s="300"/>
      <c r="AT90" s="301"/>
      <c r="AU90" s="302"/>
      <c r="AV90" s="3"/>
      <c r="AW90" s="3"/>
      <c r="AX90" s="3"/>
      <c r="AY90" s="15"/>
      <c r="AZ90" s="15"/>
    </row>
    <row r="91" spans="1:52" ht="16.5" customHeight="1" x14ac:dyDescent="0.2">
      <c r="A91" s="15"/>
      <c r="B91" s="307"/>
      <c r="C91" s="196"/>
      <c r="D91" s="196"/>
      <c r="E91" s="196"/>
      <c r="F91" s="196"/>
      <c r="G91" s="196"/>
      <c r="H91" s="196"/>
      <c r="I91" s="196"/>
      <c r="J91" s="196"/>
      <c r="K91" s="196"/>
      <c r="L91" s="303"/>
      <c r="M91" s="304"/>
      <c r="N91" s="305"/>
      <c r="O91" s="303"/>
      <c r="P91" s="304"/>
      <c r="Q91" s="305"/>
      <c r="R91" s="303"/>
      <c r="S91" s="304"/>
      <c r="T91" s="305"/>
      <c r="U91" s="303"/>
      <c r="V91" s="304"/>
      <c r="W91" s="305"/>
      <c r="X91" s="303"/>
      <c r="Y91" s="304"/>
      <c r="Z91" s="305"/>
      <c r="AA91" s="303"/>
      <c r="AB91" s="304"/>
      <c r="AC91" s="305"/>
      <c r="AD91" s="303"/>
      <c r="AE91" s="304"/>
      <c r="AF91" s="305"/>
      <c r="AG91" s="303"/>
      <c r="AH91" s="304"/>
      <c r="AI91" s="305"/>
      <c r="AJ91" s="303"/>
      <c r="AK91" s="304"/>
      <c r="AL91" s="305"/>
      <c r="AM91" s="303"/>
      <c r="AN91" s="304"/>
      <c r="AO91" s="305"/>
      <c r="AP91" s="303"/>
      <c r="AQ91" s="304"/>
      <c r="AR91" s="305"/>
      <c r="AS91" s="303"/>
      <c r="AT91" s="304"/>
      <c r="AU91" s="305"/>
      <c r="AV91" s="3"/>
      <c r="AW91" s="3"/>
      <c r="AX91" s="3"/>
      <c r="AY91" s="15"/>
      <c r="AZ91" s="15"/>
    </row>
    <row r="92" spans="1:52" ht="16.5" customHeight="1" x14ac:dyDescent="0.2">
      <c r="A92" s="15"/>
      <c r="B92" s="346" t="s">
        <v>435</v>
      </c>
      <c r="C92" s="208"/>
      <c r="D92" s="208"/>
      <c r="E92" s="208"/>
      <c r="F92" s="208"/>
      <c r="G92" s="208"/>
      <c r="H92" s="208"/>
      <c r="I92" s="208"/>
      <c r="J92" s="208"/>
      <c r="K92" s="208"/>
      <c r="L92" s="300" t="s">
        <v>108</v>
      </c>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2"/>
      <c r="AJ92" s="317" t="s">
        <v>108</v>
      </c>
      <c r="AK92" s="317"/>
      <c r="AL92" s="317"/>
      <c r="AM92" s="317" t="s">
        <v>108</v>
      </c>
      <c r="AN92" s="317"/>
      <c r="AO92" s="317"/>
      <c r="AP92" s="317" t="s">
        <v>108</v>
      </c>
      <c r="AQ92" s="317"/>
      <c r="AR92" s="317"/>
      <c r="AS92" s="317" t="s">
        <v>108</v>
      </c>
      <c r="AT92" s="317"/>
      <c r="AU92" s="317"/>
      <c r="AV92" s="3"/>
      <c r="AW92" s="3"/>
      <c r="AX92" s="3"/>
      <c r="AY92" s="15"/>
      <c r="AZ92" s="15"/>
    </row>
    <row r="93" spans="1:52" ht="16.2" x14ac:dyDescent="0.2">
      <c r="A93" s="15"/>
      <c r="B93" s="307"/>
      <c r="C93" s="196"/>
      <c r="D93" s="196"/>
      <c r="E93" s="196"/>
      <c r="F93" s="196"/>
      <c r="G93" s="196"/>
      <c r="H93" s="196"/>
      <c r="I93" s="196"/>
      <c r="J93" s="196"/>
      <c r="K93" s="196"/>
      <c r="L93" s="303"/>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5"/>
      <c r="AJ93" s="317"/>
      <c r="AK93" s="317"/>
      <c r="AL93" s="317"/>
      <c r="AM93" s="317"/>
      <c r="AN93" s="317"/>
      <c r="AO93" s="317"/>
      <c r="AP93" s="317"/>
      <c r="AQ93" s="317"/>
      <c r="AR93" s="317"/>
      <c r="AS93" s="317"/>
      <c r="AT93" s="317"/>
      <c r="AU93" s="317"/>
      <c r="AV93" s="3"/>
      <c r="AW93" s="3"/>
      <c r="AX93" s="3"/>
      <c r="AY93" s="15"/>
      <c r="AZ93" s="15"/>
    </row>
    <row r="94" spans="1:52" ht="16.2" x14ac:dyDescent="0.2">
      <c r="A94" s="15"/>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93"/>
      <c r="AW94" s="93"/>
      <c r="AX94" s="93"/>
      <c r="AY94" s="92"/>
      <c r="AZ94" s="15"/>
    </row>
    <row r="95" spans="1:52" ht="16.2" x14ac:dyDescent="0.2">
      <c r="A95" s="15"/>
      <c r="B95" s="107" t="s">
        <v>61</v>
      </c>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15"/>
    </row>
    <row r="96" spans="1:52" ht="16.2" x14ac:dyDescent="0.2">
      <c r="A96" s="15"/>
      <c r="B96" s="108" t="s">
        <v>28</v>
      </c>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15"/>
    </row>
    <row r="97" spans="1:52" ht="16.2" x14ac:dyDescent="0.2">
      <c r="A97" s="15"/>
      <c r="B97" s="107" t="s">
        <v>59</v>
      </c>
      <c r="C97" s="93"/>
      <c r="D97" s="93"/>
      <c r="E97" s="93"/>
      <c r="F97" s="93"/>
      <c r="G97" s="93"/>
      <c r="H97" s="93"/>
      <c r="I97" s="93"/>
      <c r="J97" s="93"/>
      <c r="K97" s="93"/>
      <c r="L97" s="93"/>
      <c r="M97" s="93"/>
      <c r="N97" s="93"/>
      <c r="O97" s="93"/>
      <c r="P97" s="93"/>
      <c r="Q97" s="93"/>
      <c r="R97" s="93"/>
      <c r="S97" s="93"/>
      <c r="T97" s="93"/>
      <c r="U97" s="93"/>
      <c r="V97" s="93"/>
      <c r="W97" s="93"/>
      <c r="X97" s="93"/>
      <c r="Y97" s="93"/>
      <c r="Z97" s="93"/>
      <c r="AA97" s="92"/>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15"/>
    </row>
    <row r="98" spans="1:52" ht="16.2" x14ac:dyDescent="0.2">
      <c r="A98" s="1"/>
      <c r="B98" s="107" t="s">
        <v>60</v>
      </c>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10"/>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
    </row>
    <row r="99" spans="1:52" ht="16.2" x14ac:dyDescent="0.2">
      <c r="A99" s="15"/>
      <c r="B99" s="108" t="s">
        <v>63</v>
      </c>
      <c r="C99" s="106"/>
      <c r="D99" s="106"/>
      <c r="E99" s="106"/>
      <c r="F99" s="106"/>
      <c r="G99" s="106"/>
      <c r="H99" s="111"/>
      <c r="I99" s="111"/>
      <c r="J99" s="111"/>
      <c r="K99" s="111"/>
      <c r="L99" s="111"/>
      <c r="M99" s="111"/>
      <c r="N99" s="106"/>
      <c r="O99" s="106"/>
      <c r="P99" s="106"/>
      <c r="Q99" s="106"/>
      <c r="R99" s="106"/>
      <c r="S99" s="106"/>
      <c r="T99" s="111"/>
      <c r="U99" s="111"/>
      <c r="V99" s="111"/>
      <c r="W99" s="111"/>
      <c r="X99" s="111"/>
      <c r="Y99" s="111"/>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2"/>
      <c r="AY99" s="92"/>
      <c r="AZ99" s="15"/>
    </row>
    <row r="100" spans="1:52" ht="16.2" x14ac:dyDescent="0.2">
      <c r="A100" s="15"/>
      <c r="B100" s="108" t="s">
        <v>351</v>
      </c>
      <c r="C100" s="106"/>
      <c r="D100" s="106"/>
      <c r="E100" s="106"/>
      <c r="F100" s="106"/>
      <c r="G100" s="106"/>
      <c r="H100" s="111"/>
      <c r="I100" s="111"/>
      <c r="J100" s="111"/>
      <c r="K100" s="111"/>
      <c r="L100" s="111"/>
      <c r="M100" s="111"/>
      <c r="N100" s="106"/>
      <c r="O100" s="106"/>
      <c r="P100" s="106"/>
      <c r="Q100" s="106"/>
      <c r="R100" s="106"/>
      <c r="S100" s="106"/>
      <c r="T100" s="111"/>
      <c r="U100" s="111"/>
      <c r="V100" s="111"/>
      <c r="W100" s="111"/>
      <c r="X100" s="111"/>
      <c r="Y100" s="111"/>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2"/>
      <c r="AY100" s="92"/>
      <c r="AZ100" s="15"/>
    </row>
    <row r="101" spans="1:52" ht="16.2" x14ac:dyDescent="0.2">
      <c r="A101" s="1"/>
      <c r="B101" s="112"/>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
    </row>
    <row r="102" spans="1:52" ht="16.2" x14ac:dyDescent="0.2">
      <c r="A102" s="1"/>
      <c r="B102" s="113" t="s">
        <v>148</v>
      </c>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
    </row>
    <row r="103" spans="1:52" ht="16.2" x14ac:dyDescent="0.2">
      <c r="A103" s="15"/>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15"/>
    </row>
    <row r="104" spans="1:52" ht="18.600000000000001" x14ac:dyDescent="0.2">
      <c r="A104" s="15"/>
      <c r="B104" s="114" t="s">
        <v>105</v>
      </c>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2"/>
      <c r="AI104" s="92"/>
      <c r="AJ104" s="92"/>
      <c r="AK104" s="92"/>
      <c r="AL104" s="92"/>
      <c r="AM104" s="92"/>
      <c r="AN104" s="92"/>
      <c r="AO104" s="92"/>
      <c r="AP104" s="92"/>
      <c r="AQ104" s="92"/>
      <c r="AR104" s="92"/>
      <c r="AS104" s="92"/>
      <c r="AT104" s="92"/>
      <c r="AU104" s="92"/>
      <c r="AV104" s="92"/>
      <c r="AW104" s="92"/>
      <c r="AX104" s="92"/>
      <c r="AY104" s="93"/>
      <c r="AZ104" s="15"/>
    </row>
    <row r="105" spans="1:52" ht="16.2" x14ac:dyDescent="0.2">
      <c r="A105" s="15"/>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489" t="s">
        <v>62</v>
      </c>
      <c r="AI105" s="489"/>
      <c r="AJ105" s="489"/>
      <c r="AK105" s="489"/>
      <c r="AL105" s="489"/>
      <c r="AM105" s="489"/>
      <c r="AN105" s="489"/>
      <c r="AO105" s="489"/>
      <c r="AP105" s="489"/>
      <c r="AQ105" s="489"/>
      <c r="AR105" s="489"/>
      <c r="AS105" s="489"/>
      <c r="AT105" s="489"/>
      <c r="AU105" s="489"/>
      <c r="AV105" s="489"/>
      <c r="AW105" s="489"/>
      <c r="AX105" s="489"/>
      <c r="AY105" s="93"/>
      <c r="AZ105" s="15"/>
    </row>
    <row r="106" spans="1:52" ht="16.2" x14ac:dyDescent="0.2">
      <c r="A106" s="15"/>
      <c r="B106" s="318"/>
      <c r="C106" s="319"/>
      <c r="D106" s="319"/>
      <c r="E106" s="319"/>
      <c r="F106" s="320"/>
      <c r="G106" s="330" t="s">
        <v>106</v>
      </c>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
      <c r="AF106" s="3"/>
      <c r="AG106" s="3"/>
      <c r="AH106" s="375" t="s">
        <v>30</v>
      </c>
      <c r="AI106" s="375"/>
      <c r="AJ106" s="375"/>
      <c r="AK106" s="375"/>
      <c r="AL106" s="375"/>
      <c r="AM106" s="375"/>
      <c r="AN106" s="375"/>
      <c r="AO106" s="375"/>
      <c r="AP106" s="375"/>
      <c r="AQ106" s="375"/>
      <c r="AR106" s="375"/>
      <c r="AS106" s="375"/>
      <c r="AT106" s="375"/>
      <c r="AU106" s="375"/>
      <c r="AV106" s="375"/>
      <c r="AW106" s="375"/>
      <c r="AX106" s="375"/>
      <c r="AY106" s="3"/>
      <c r="AZ106" s="15"/>
    </row>
    <row r="107" spans="1:52" ht="16.5" customHeight="1" x14ac:dyDescent="0.2">
      <c r="A107" s="15"/>
      <c r="B107" s="321"/>
      <c r="C107" s="322"/>
      <c r="D107" s="322"/>
      <c r="E107" s="322"/>
      <c r="F107" s="323"/>
      <c r="G107" s="355" t="s">
        <v>107</v>
      </c>
      <c r="H107" s="330"/>
      <c r="I107" s="330"/>
      <c r="J107" s="330"/>
      <c r="K107" s="355" t="s">
        <v>11</v>
      </c>
      <c r="L107" s="330"/>
      <c r="M107" s="330"/>
      <c r="N107" s="330"/>
      <c r="O107" s="355" t="s">
        <v>12</v>
      </c>
      <c r="P107" s="330"/>
      <c r="Q107" s="330"/>
      <c r="R107" s="330"/>
      <c r="S107" s="355" t="s">
        <v>15</v>
      </c>
      <c r="T107" s="330"/>
      <c r="U107" s="330"/>
      <c r="V107" s="330"/>
      <c r="W107" s="356" t="s">
        <v>139</v>
      </c>
      <c r="X107" s="357"/>
      <c r="Y107" s="357"/>
      <c r="Z107" s="358"/>
      <c r="AA107" s="355" t="s">
        <v>14</v>
      </c>
      <c r="AB107" s="330"/>
      <c r="AC107" s="330"/>
      <c r="AD107" s="330"/>
      <c r="AE107" s="3"/>
      <c r="AF107" s="3"/>
      <c r="AG107" s="3"/>
      <c r="AH107" s="286" t="s">
        <v>31</v>
      </c>
      <c r="AI107" s="287"/>
      <c r="AJ107" s="287"/>
      <c r="AK107" s="287"/>
      <c r="AL107" s="288"/>
      <c r="AM107" s="286" t="s">
        <v>32</v>
      </c>
      <c r="AN107" s="287"/>
      <c r="AO107" s="287"/>
      <c r="AP107" s="287"/>
      <c r="AQ107" s="287"/>
      <c r="AR107" s="287"/>
      <c r="AS107" s="287"/>
      <c r="AT107" s="287"/>
      <c r="AU107" s="287"/>
      <c r="AV107" s="287"/>
      <c r="AW107" s="287"/>
      <c r="AX107" s="288"/>
      <c r="AY107" s="3"/>
      <c r="AZ107" s="15"/>
    </row>
    <row r="108" spans="1:52" ht="16.2" x14ac:dyDescent="0.2">
      <c r="A108" s="15"/>
      <c r="B108" s="321"/>
      <c r="C108" s="322"/>
      <c r="D108" s="322"/>
      <c r="E108" s="322"/>
      <c r="F108" s="323"/>
      <c r="G108" s="330"/>
      <c r="H108" s="330"/>
      <c r="I108" s="330"/>
      <c r="J108" s="330"/>
      <c r="K108" s="330"/>
      <c r="L108" s="330"/>
      <c r="M108" s="330"/>
      <c r="N108" s="330"/>
      <c r="O108" s="330"/>
      <c r="P108" s="330"/>
      <c r="Q108" s="330"/>
      <c r="R108" s="330"/>
      <c r="S108" s="330"/>
      <c r="T108" s="330"/>
      <c r="U108" s="330"/>
      <c r="V108" s="330"/>
      <c r="W108" s="359"/>
      <c r="X108" s="360"/>
      <c r="Y108" s="360"/>
      <c r="Z108" s="361"/>
      <c r="AA108" s="330"/>
      <c r="AB108" s="330"/>
      <c r="AC108" s="330"/>
      <c r="AD108" s="330"/>
      <c r="AE108" s="3"/>
      <c r="AF108" s="3"/>
      <c r="AG108" s="3"/>
      <c r="AH108" s="490" t="s">
        <v>96</v>
      </c>
      <c r="AI108" s="491"/>
      <c r="AJ108" s="491"/>
      <c r="AK108" s="491"/>
      <c r="AL108" s="492"/>
      <c r="AM108" s="493" t="s">
        <v>33</v>
      </c>
      <c r="AN108" s="494"/>
      <c r="AO108" s="494"/>
      <c r="AP108" s="495" t="s">
        <v>34</v>
      </c>
      <c r="AQ108" s="495"/>
      <c r="AR108" s="495"/>
      <c r="AS108" s="495"/>
      <c r="AT108" s="495"/>
      <c r="AU108" s="495"/>
      <c r="AV108" s="495"/>
      <c r="AW108" s="495"/>
      <c r="AX108" s="496"/>
      <c r="AY108" s="3"/>
      <c r="AZ108" s="15"/>
    </row>
    <row r="109" spans="1:52" ht="16.2" x14ac:dyDescent="0.2">
      <c r="A109" s="15"/>
      <c r="B109" s="324"/>
      <c r="C109" s="325"/>
      <c r="D109" s="325"/>
      <c r="E109" s="325"/>
      <c r="F109" s="326"/>
      <c r="G109" s="473" t="str">
        <f>G78</f>
        <v>03-1111-1111</v>
      </c>
      <c r="H109" s="474"/>
      <c r="I109" s="474"/>
      <c r="J109" s="475"/>
      <c r="K109" s="473" t="str">
        <f>G80</f>
        <v>03-2222-2222</v>
      </c>
      <c r="L109" s="474"/>
      <c r="M109" s="474"/>
      <c r="N109" s="475"/>
      <c r="O109" s="473" t="str">
        <f>IF(表紙!AJ18="","",表紙!AJ18)</f>
        <v/>
      </c>
      <c r="P109" s="474"/>
      <c r="Q109" s="474"/>
      <c r="R109" s="475"/>
      <c r="S109" s="473" t="str">
        <f>IF(表紙!AJ20="","",表紙!AJ20)</f>
        <v/>
      </c>
      <c r="T109" s="474"/>
      <c r="U109" s="474"/>
      <c r="V109" s="475"/>
      <c r="W109" s="473" t="str">
        <f>IF(表紙!AJ22="","",表紙!AJ22)</f>
        <v/>
      </c>
      <c r="X109" s="474"/>
      <c r="Y109" s="474"/>
      <c r="Z109" s="475"/>
      <c r="AA109" s="473" t="str">
        <f>IF(表紙!AJ24="","",表紙!AJ24)</f>
        <v/>
      </c>
      <c r="AB109" s="474"/>
      <c r="AC109" s="474"/>
      <c r="AD109" s="475"/>
      <c r="AE109" s="3"/>
      <c r="AF109" s="3"/>
      <c r="AG109" s="3"/>
      <c r="AH109" s="482" t="s">
        <v>35</v>
      </c>
      <c r="AI109" s="483"/>
      <c r="AJ109" s="483"/>
      <c r="AK109" s="483"/>
      <c r="AL109" s="484"/>
      <c r="AM109" s="485" t="s">
        <v>36</v>
      </c>
      <c r="AN109" s="486"/>
      <c r="AO109" s="486"/>
      <c r="AP109" s="487" t="s">
        <v>37</v>
      </c>
      <c r="AQ109" s="487"/>
      <c r="AR109" s="487"/>
      <c r="AS109" s="487"/>
      <c r="AT109" s="487"/>
      <c r="AU109" s="487"/>
      <c r="AV109" s="487"/>
      <c r="AW109" s="487"/>
      <c r="AX109" s="488"/>
      <c r="AY109" s="3"/>
      <c r="AZ109" s="15"/>
    </row>
    <row r="110" spans="1:52" ht="16.2" x14ac:dyDescent="0.2">
      <c r="A110" s="15"/>
      <c r="B110" s="306" t="s">
        <v>30</v>
      </c>
      <c r="C110" s="208"/>
      <c r="D110" s="208"/>
      <c r="E110" s="208"/>
      <c r="F110" s="208"/>
      <c r="G110" s="308" t="s">
        <v>35</v>
      </c>
      <c r="H110" s="308"/>
      <c r="I110" s="308"/>
      <c r="J110" s="308"/>
      <c r="K110" s="308" t="s">
        <v>96</v>
      </c>
      <c r="L110" s="308"/>
      <c r="M110" s="308"/>
      <c r="N110" s="308"/>
      <c r="O110" s="308" t="s">
        <v>96</v>
      </c>
      <c r="P110" s="308"/>
      <c r="Q110" s="308"/>
      <c r="R110" s="308"/>
      <c r="S110" s="308" t="s">
        <v>96</v>
      </c>
      <c r="T110" s="308"/>
      <c r="U110" s="308"/>
      <c r="V110" s="308"/>
      <c r="W110" s="308" t="s">
        <v>96</v>
      </c>
      <c r="X110" s="308"/>
      <c r="Y110" s="308"/>
      <c r="Z110" s="308"/>
      <c r="AA110" s="308" t="s">
        <v>96</v>
      </c>
      <c r="AB110" s="308"/>
      <c r="AC110" s="308"/>
      <c r="AD110" s="308"/>
      <c r="AE110" s="3"/>
      <c r="AF110" s="3"/>
      <c r="AG110" s="3"/>
      <c r="AH110" s="482" t="s">
        <v>38</v>
      </c>
      <c r="AI110" s="483"/>
      <c r="AJ110" s="483"/>
      <c r="AK110" s="483"/>
      <c r="AL110" s="484"/>
      <c r="AM110" s="485" t="s">
        <v>39</v>
      </c>
      <c r="AN110" s="486"/>
      <c r="AO110" s="486"/>
      <c r="AP110" s="487" t="s">
        <v>40</v>
      </c>
      <c r="AQ110" s="487"/>
      <c r="AR110" s="487"/>
      <c r="AS110" s="487"/>
      <c r="AT110" s="487"/>
      <c r="AU110" s="487"/>
      <c r="AV110" s="487"/>
      <c r="AW110" s="487"/>
      <c r="AX110" s="488"/>
      <c r="AY110" s="3"/>
      <c r="AZ110" s="15"/>
    </row>
    <row r="111" spans="1:52" ht="16.2" x14ac:dyDescent="0.2">
      <c r="A111" s="15"/>
      <c r="B111" s="307"/>
      <c r="C111" s="196"/>
      <c r="D111" s="196"/>
      <c r="E111" s="196"/>
      <c r="F111" s="196"/>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
      <c r="AF111" s="3"/>
      <c r="AG111" s="3"/>
      <c r="AH111" s="482" t="s">
        <v>41</v>
      </c>
      <c r="AI111" s="483"/>
      <c r="AJ111" s="483"/>
      <c r="AK111" s="483"/>
      <c r="AL111" s="484"/>
      <c r="AM111" s="485" t="s">
        <v>42</v>
      </c>
      <c r="AN111" s="486"/>
      <c r="AO111" s="486"/>
      <c r="AP111" s="487" t="s">
        <v>43</v>
      </c>
      <c r="AQ111" s="487"/>
      <c r="AR111" s="487"/>
      <c r="AS111" s="487"/>
      <c r="AT111" s="487"/>
      <c r="AU111" s="487"/>
      <c r="AV111" s="487"/>
      <c r="AW111" s="487"/>
      <c r="AX111" s="488"/>
      <c r="AY111" s="3"/>
      <c r="AZ111" s="15"/>
    </row>
    <row r="112" spans="1:52" ht="16.2" x14ac:dyDescent="0.2">
      <c r="A112" s="15"/>
      <c r="B112" s="1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3"/>
      <c r="AF112" s="3"/>
      <c r="AG112" s="3"/>
      <c r="AH112" s="482" t="s">
        <v>44</v>
      </c>
      <c r="AI112" s="483"/>
      <c r="AJ112" s="483"/>
      <c r="AK112" s="483"/>
      <c r="AL112" s="484"/>
      <c r="AM112" s="485" t="s">
        <v>45</v>
      </c>
      <c r="AN112" s="486"/>
      <c r="AO112" s="486"/>
      <c r="AP112" s="487" t="s">
        <v>46</v>
      </c>
      <c r="AQ112" s="487"/>
      <c r="AR112" s="487"/>
      <c r="AS112" s="487"/>
      <c r="AT112" s="487"/>
      <c r="AU112" s="487"/>
      <c r="AV112" s="487"/>
      <c r="AW112" s="487"/>
      <c r="AX112" s="488"/>
      <c r="AY112" s="3"/>
      <c r="AZ112" s="15"/>
    </row>
    <row r="113" spans="1:52" ht="16.2" x14ac:dyDescent="0.2">
      <c r="A113" s="15"/>
      <c r="B113" s="103" t="s">
        <v>64</v>
      </c>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482" t="s">
        <v>47</v>
      </c>
      <c r="AI113" s="483"/>
      <c r="AJ113" s="483"/>
      <c r="AK113" s="483"/>
      <c r="AL113" s="484"/>
      <c r="AM113" s="485" t="s">
        <v>48</v>
      </c>
      <c r="AN113" s="486"/>
      <c r="AO113" s="486"/>
      <c r="AP113" s="487" t="s">
        <v>49</v>
      </c>
      <c r="AQ113" s="487"/>
      <c r="AR113" s="487"/>
      <c r="AS113" s="487"/>
      <c r="AT113" s="487"/>
      <c r="AU113" s="487"/>
      <c r="AV113" s="487"/>
      <c r="AW113" s="487"/>
      <c r="AX113" s="488"/>
      <c r="AY113" s="3"/>
      <c r="AZ113" s="15"/>
    </row>
    <row r="114" spans="1:52" ht="16.2" x14ac:dyDescent="0.2">
      <c r="A114" s="15"/>
      <c r="B114" s="5" t="s">
        <v>95</v>
      </c>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3"/>
      <c r="AF114" s="3"/>
      <c r="AG114" s="3"/>
      <c r="AH114" s="482" t="s">
        <v>50</v>
      </c>
      <c r="AI114" s="483"/>
      <c r="AJ114" s="483"/>
      <c r="AK114" s="483"/>
      <c r="AL114" s="484"/>
      <c r="AM114" s="485" t="s">
        <v>51</v>
      </c>
      <c r="AN114" s="486"/>
      <c r="AO114" s="486"/>
      <c r="AP114" s="487" t="s">
        <v>52</v>
      </c>
      <c r="AQ114" s="487"/>
      <c r="AR114" s="487"/>
      <c r="AS114" s="487"/>
      <c r="AT114" s="487"/>
      <c r="AU114" s="487"/>
      <c r="AV114" s="487"/>
      <c r="AW114" s="487"/>
      <c r="AX114" s="488"/>
      <c r="AY114" s="3"/>
      <c r="AZ114" s="15"/>
    </row>
    <row r="115" spans="1:52" ht="16.2" x14ac:dyDescent="0.2">
      <c r="A115" s="15"/>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3"/>
      <c r="AF115" s="3"/>
      <c r="AG115" s="3"/>
      <c r="AH115" s="497" t="s">
        <v>53</v>
      </c>
      <c r="AI115" s="498"/>
      <c r="AJ115" s="498"/>
      <c r="AK115" s="498"/>
      <c r="AL115" s="499"/>
      <c r="AM115" s="500" t="s">
        <v>54</v>
      </c>
      <c r="AN115" s="501"/>
      <c r="AO115" s="501"/>
      <c r="AP115" s="502" t="s">
        <v>55</v>
      </c>
      <c r="AQ115" s="502"/>
      <c r="AR115" s="502"/>
      <c r="AS115" s="502"/>
      <c r="AT115" s="502"/>
      <c r="AU115" s="502"/>
      <c r="AV115" s="502"/>
      <c r="AW115" s="502"/>
      <c r="AX115" s="503"/>
      <c r="AY115" s="3"/>
      <c r="AZ115" s="15"/>
    </row>
    <row r="116" spans="1:52" ht="16.2" x14ac:dyDescent="0.2">
      <c r="A116" s="15"/>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3"/>
      <c r="AF116" s="3"/>
      <c r="AG116" s="3"/>
      <c r="AH116" s="97"/>
      <c r="AI116" s="97"/>
      <c r="AJ116" s="97"/>
      <c r="AK116" s="97"/>
      <c r="AL116" s="97"/>
      <c r="AM116" s="183"/>
      <c r="AN116" s="183"/>
      <c r="AO116" s="183"/>
      <c r="AP116" s="184"/>
      <c r="AQ116" s="184"/>
      <c r="AR116" s="184"/>
      <c r="AS116" s="184"/>
      <c r="AT116" s="184"/>
      <c r="AU116" s="184"/>
      <c r="AV116" s="184"/>
      <c r="AW116" s="184"/>
      <c r="AX116" s="184"/>
      <c r="AY116" s="3"/>
      <c r="AZ116" s="15"/>
    </row>
    <row r="117" spans="1:52" ht="16.2" x14ac:dyDescent="0.2">
      <c r="A117" s="15"/>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3"/>
      <c r="AF117" s="3"/>
      <c r="AG117" s="3"/>
      <c r="AH117" s="97"/>
      <c r="AI117" s="97"/>
      <c r="AJ117" s="97"/>
      <c r="AK117" s="97"/>
      <c r="AL117" s="97"/>
      <c r="AM117" s="183"/>
      <c r="AN117" s="183"/>
      <c r="AO117" s="183"/>
      <c r="AP117" s="184"/>
      <c r="AQ117" s="184"/>
      <c r="AR117" s="184"/>
      <c r="AS117" s="184"/>
      <c r="AT117" s="184"/>
      <c r="AU117" s="184"/>
      <c r="AV117" s="184"/>
      <c r="AW117" s="184"/>
      <c r="AX117" s="184"/>
      <c r="AY117" s="3"/>
      <c r="AZ117" s="15"/>
    </row>
    <row r="118" spans="1:52" x14ac:dyDescent="0.2">
      <c r="A118" s="72"/>
      <c r="B118" s="453" t="s">
        <v>27</v>
      </c>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c r="AP118" s="453"/>
      <c r="AQ118" s="453"/>
      <c r="AR118" s="453"/>
      <c r="AS118" s="453"/>
      <c r="AT118" s="453"/>
      <c r="AU118" s="453"/>
      <c r="AV118" s="453"/>
      <c r="AW118" s="453"/>
      <c r="AX118" s="453"/>
      <c r="AY118" s="453"/>
      <c r="AZ118" s="453"/>
    </row>
    <row r="119" spans="1:52" x14ac:dyDescent="0.2">
      <c r="A119" s="72"/>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c r="AP119" s="453"/>
      <c r="AQ119" s="453"/>
      <c r="AR119" s="453"/>
      <c r="AS119" s="453"/>
      <c r="AT119" s="453"/>
      <c r="AU119" s="453"/>
      <c r="AV119" s="453"/>
      <c r="AW119" s="453"/>
      <c r="AX119" s="453"/>
      <c r="AY119" s="453"/>
      <c r="AZ119" s="453"/>
    </row>
    <row r="120" spans="1:52" ht="18.600000000000001" x14ac:dyDescent="0.2">
      <c r="A120" s="72"/>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row>
    <row r="121" spans="1:52" ht="19.5" customHeight="1" x14ac:dyDescent="0.2">
      <c r="A121" s="72"/>
      <c r="B121" s="432" t="s">
        <v>319</v>
      </c>
      <c r="C121" s="432"/>
      <c r="D121" s="432"/>
      <c r="E121" s="432"/>
      <c r="F121" s="432"/>
      <c r="G121" s="432"/>
      <c r="H121" s="432"/>
      <c r="I121" s="432"/>
      <c r="J121" s="432"/>
      <c r="K121" s="432"/>
      <c r="L121" s="434" t="s">
        <v>4</v>
      </c>
      <c r="M121" s="351" t="s">
        <v>321</v>
      </c>
      <c r="N121" s="351"/>
      <c r="O121" s="351"/>
      <c r="P121" s="351"/>
      <c r="Q121" s="351"/>
      <c r="R121" s="74"/>
      <c r="S121" s="74"/>
      <c r="T121" s="74"/>
      <c r="U121" s="74"/>
      <c r="V121" s="74"/>
      <c r="W121" s="74"/>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row>
    <row r="122" spans="1:52" ht="19.5" customHeight="1" x14ac:dyDescent="0.2">
      <c r="A122" s="72"/>
      <c r="B122" s="433"/>
      <c r="C122" s="433"/>
      <c r="D122" s="433"/>
      <c r="E122" s="433"/>
      <c r="F122" s="433"/>
      <c r="G122" s="433"/>
      <c r="H122" s="433"/>
      <c r="I122" s="433"/>
      <c r="J122" s="433"/>
      <c r="K122" s="433"/>
      <c r="L122" s="435"/>
      <c r="M122" s="353"/>
      <c r="N122" s="353"/>
      <c r="O122" s="353"/>
      <c r="P122" s="353"/>
      <c r="Q122" s="353"/>
      <c r="R122" s="74"/>
      <c r="S122" s="74"/>
      <c r="T122" s="74"/>
      <c r="U122" s="74"/>
      <c r="V122" s="74"/>
      <c r="W122" s="74"/>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row>
    <row r="123" spans="1:52" ht="18.600000000000001" x14ac:dyDescent="0.2">
      <c r="A123" s="72"/>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row>
    <row r="124" spans="1:52" ht="18.600000000000001" x14ac:dyDescent="0.2">
      <c r="A124" s="72"/>
      <c r="B124" s="73" t="s">
        <v>151</v>
      </c>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2"/>
      <c r="AI124" s="72"/>
      <c r="AJ124" s="72"/>
      <c r="AK124" s="72"/>
      <c r="AL124" s="72"/>
      <c r="AM124" s="72"/>
      <c r="AN124" s="72"/>
      <c r="AO124" s="72"/>
      <c r="AP124" s="72"/>
      <c r="AQ124" s="72"/>
      <c r="AR124" s="72"/>
      <c r="AS124" s="72"/>
      <c r="AT124" s="72"/>
      <c r="AU124" s="72"/>
      <c r="AV124" s="72"/>
      <c r="AW124" s="72"/>
      <c r="AX124" s="72"/>
      <c r="AY124" s="75"/>
      <c r="AZ124" s="72"/>
    </row>
    <row r="125" spans="1:52" ht="16.2" x14ac:dyDescent="0.2">
      <c r="A125" s="72"/>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441" t="s">
        <v>65</v>
      </c>
      <c r="AI125" s="441"/>
      <c r="AJ125" s="441"/>
      <c r="AK125" s="441"/>
      <c r="AL125" s="441"/>
      <c r="AM125" s="441"/>
      <c r="AN125" s="441"/>
      <c r="AO125" s="441"/>
      <c r="AP125" s="441"/>
      <c r="AQ125" s="441"/>
      <c r="AR125" s="441"/>
      <c r="AS125" s="441"/>
      <c r="AT125" s="441"/>
      <c r="AU125" s="441"/>
      <c r="AV125" s="441"/>
      <c r="AW125" s="441"/>
      <c r="AX125" s="441"/>
      <c r="AY125" s="75"/>
      <c r="AZ125" s="72"/>
    </row>
    <row r="126" spans="1:52" ht="16.2" x14ac:dyDescent="0.2">
      <c r="A126" s="72"/>
      <c r="B126" s="432" t="s">
        <v>19</v>
      </c>
      <c r="C126" s="432"/>
      <c r="D126" s="432"/>
      <c r="E126" s="432"/>
      <c r="F126" s="432"/>
      <c r="G126" s="434" t="s">
        <v>4</v>
      </c>
      <c r="H126" s="351" t="s">
        <v>475</v>
      </c>
      <c r="I126" s="351"/>
      <c r="J126" s="351"/>
      <c r="K126" s="351"/>
      <c r="L126" s="351"/>
      <c r="M126" s="351"/>
      <c r="N126" s="351"/>
      <c r="O126" s="351"/>
      <c r="P126" s="351"/>
      <c r="Q126" s="351"/>
      <c r="R126" s="351"/>
      <c r="S126" s="351"/>
      <c r="T126" s="351"/>
      <c r="U126" s="351"/>
      <c r="V126" s="351"/>
      <c r="W126" s="351"/>
      <c r="X126" s="75"/>
      <c r="Y126" s="75"/>
      <c r="Z126" s="75"/>
      <c r="AA126" s="75"/>
      <c r="AB126" s="75"/>
      <c r="AC126" s="75"/>
      <c r="AD126" s="75"/>
      <c r="AE126" s="75"/>
      <c r="AF126" s="75"/>
      <c r="AG126" s="75"/>
      <c r="AH126" s="442" t="s">
        <v>68</v>
      </c>
      <c r="AI126" s="442"/>
      <c r="AJ126" s="442"/>
      <c r="AK126" s="442"/>
      <c r="AL126" s="442"/>
      <c r="AM126" s="443" t="s">
        <v>70</v>
      </c>
      <c r="AN126" s="444"/>
      <c r="AO126" s="444"/>
      <c r="AP126" s="444"/>
      <c r="AQ126" s="444"/>
      <c r="AR126" s="444"/>
      <c r="AS126" s="444"/>
      <c r="AT126" s="444"/>
      <c r="AU126" s="444"/>
      <c r="AV126" s="444"/>
      <c r="AW126" s="444"/>
      <c r="AX126" s="445"/>
      <c r="AY126" s="75"/>
      <c r="AZ126" s="72"/>
    </row>
    <row r="127" spans="1:52" ht="16.2" x14ac:dyDescent="0.2">
      <c r="A127" s="72"/>
      <c r="B127" s="433"/>
      <c r="C127" s="433"/>
      <c r="D127" s="433"/>
      <c r="E127" s="433"/>
      <c r="F127" s="433"/>
      <c r="G127" s="435"/>
      <c r="H127" s="353"/>
      <c r="I127" s="353"/>
      <c r="J127" s="353"/>
      <c r="K127" s="353"/>
      <c r="L127" s="353"/>
      <c r="M127" s="353"/>
      <c r="N127" s="353"/>
      <c r="O127" s="353"/>
      <c r="P127" s="353"/>
      <c r="Q127" s="353"/>
      <c r="R127" s="353"/>
      <c r="S127" s="353"/>
      <c r="T127" s="353"/>
      <c r="U127" s="353"/>
      <c r="V127" s="353"/>
      <c r="W127" s="353"/>
      <c r="X127" s="75"/>
      <c r="Y127" s="75"/>
      <c r="Z127" s="75"/>
      <c r="AA127" s="75"/>
      <c r="AB127" s="75"/>
      <c r="AC127" s="75"/>
      <c r="AD127" s="75"/>
      <c r="AE127" s="75"/>
      <c r="AF127" s="75"/>
      <c r="AG127" s="75"/>
      <c r="AH127" s="442"/>
      <c r="AI127" s="442"/>
      <c r="AJ127" s="442"/>
      <c r="AK127" s="442"/>
      <c r="AL127" s="442"/>
      <c r="AM127" s="446"/>
      <c r="AN127" s="447"/>
      <c r="AO127" s="447"/>
      <c r="AP127" s="447"/>
      <c r="AQ127" s="447"/>
      <c r="AR127" s="447"/>
      <c r="AS127" s="447"/>
      <c r="AT127" s="447"/>
      <c r="AU127" s="447"/>
      <c r="AV127" s="447"/>
      <c r="AW127" s="447"/>
      <c r="AX127" s="448"/>
      <c r="AY127" s="75"/>
      <c r="AZ127" s="72"/>
    </row>
    <row r="128" spans="1:52" ht="16.2" x14ac:dyDescent="0.2">
      <c r="A128" s="72"/>
      <c r="B128" s="83" t="s">
        <v>66</v>
      </c>
      <c r="C128" s="76"/>
      <c r="D128" s="76"/>
      <c r="E128" s="76"/>
      <c r="F128" s="76"/>
      <c r="G128" s="76"/>
      <c r="H128" s="76"/>
      <c r="I128" s="76"/>
      <c r="J128" s="76"/>
      <c r="K128" s="76"/>
      <c r="L128" s="76"/>
      <c r="M128" s="76"/>
      <c r="N128" s="76"/>
      <c r="O128" s="76"/>
      <c r="P128" s="76"/>
      <c r="Q128" s="76"/>
      <c r="R128" s="76"/>
      <c r="S128" s="76"/>
      <c r="T128" s="76"/>
      <c r="U128" s="76"/>
      <c r="V128" s="76"/>
      <c r="W128" s="76"/>
      <c r="X128" s="75"/>
      <c r="Y128" s="75"/>
      <c r="Z128" s="75"/>
      <c r="AA128" s="75"/>
      <c r="AB128" s="75"/>
      <c r="AC128" s="75"/>
      <c r="AD128" s="75"/>
      <c r="AE128" s="75"/>
      <c r="AF128" s="75"/>
      <c r="AG128" s="75"/>
      <c r="AH128" s="442" t="s">
        <v>69</v>
      </c>
      <c r="AI128" s="442"/>
      <c r="AJ128" s="442"/>
      <c r="AK128" s="442"/>
      <c r="AL128" s="442"/>
      <c r="AM128" s="443" t="s">
        <v>71</v>
      </c>
      <c r="AN128" s="444"/>
      <c r="AO128" s="444"/>
      <c r="AP128" s="444"/>
      <c r="AQ128" s="444"/>
      <c r="AR128" s="444"/>
      <c r="AS128" s="444"/>
      <c r="AT128" s="444"/>
      <c r="AU128" s="444"/>
      <c r="AV128" s="444"/>
      <c r="AW128" s="444"/>
      <c r="AX128" s="445"/>
      <c r="AY128" s="75"/>
      <c r="AZ128" s="72"/>
    </row>
    <row r="129" spans="1:52" ht="16.2" x14ac:dyDescent="0.2">
      <c r="A129" s="72"/>
      <c r="B129" s="102" t="s">
        <v>67</v>
      </c>
      <c r="C129" s="78"/>
      <c r="D129" s="78"/>
      <c r="E129" s="78"/>
      <c r="F129" s="78"/>
      <c r="G129" s="78"/>
      <c r="H129" s="78"/>
      <c r="I129" s="78"/>
      <c r="J129" s="78"/>
      <c r="K129" s="78"/>
      <c r="L129" s="78"/>
      <c r="M129" s="78"/>
      <c r="N129" s="78"/>
      <c r="O129" s="78"/>
      <c r="P129" s="78"/>
      <c r="Q129" s="78"/>
      <c r="R129" s="78"/>
      <c r="S129" s="78"/>
      <c r="T129" s="78"/>
      <c r="U129" s="78"/>
      <c r="V129" s="78"/>
      <c r="W129" s="78"/>
      <c r="X129" s="72"/>
      <c r="Y129" s="72"/>
      <c r="Z129" s="72"/>
      <c r="AA129" s="72"/>
      <c r="AB129" s="72"/>
      <c r="AC129" s="72"/>
      <c r="AD129" s="72"/>
      <c r="AE129" s="72"/>
      <c r="AF129" s="72"/>
      <c r="AG129" s="72"/>
      <c r="AH129" s="442"/>
      <c r="AI129" s="442"/>
      <c r="AJ129" s="442"/>
      <c r="AK129" s="442"/>
      <c r="AL129" s="442"/>
      <c r="AM129" s="446"/>
      <c r="AN129" s="447"/>
      <c r="AO129" s="447"/>
      <c r="AP129" s="447"/>
      <c r="AQ129" s="447"/>
      <c r="AR129" s="447"/>
      <c r="AS129" s="447"/>
      <c r="AT129" s="447"/>
      <c r="AU129" s="447"/>
      <c r="AV129" s="447"/>
      <c r="AW129" s="447"/>
      <c r="AX129" s="448"/>
      <c r="AY129" s="72"/>
      <c r="AZ129" s="72"/>
    </row>
    <row r="130" spans="1:52" x14ac:dyDescent="0.2">
      <c r="A130" s="72"/>
      <c r="B130" s="77"/>
      <c r="C130" s="78"/>
      <c r="D130" s="78"/>
      <c r="E130" s="78"/>
      <c r="F130" s="78"/>
      <c r="G130" s="78"/>
      <c r="H130" s="78"/>
      <c r="I130" s="78"/>
      <c r="J130" s="78"/>
      <c r="K130" s="78"/>
      <c r="L130" s="78"/>
      <c r="M130" s="78"/>
      <c r="N130" s="78"/>
      <c r="O130" s="78"/>
      <c r="P130" s="78"/>
      <c r="Q130" s="78"/>
      <c r="R130" s="78"/>
      <c r="S130" s="78"/>
      <c r="T130" s="78"/>
      <c r="U130" s="78"/>
      <c r="V130" s="78"/>
      <c r="W130" s="78"/>
      <c r="X130" s="72"/>
      <c r="Y130" s="72"/>
      <c r="Z130" s="72"/>
      <c r="AA130" s="72"/>
      <c r="AB130" s="72"/>
      <c r="AC130" s="72"/>
      <c r="AD130" s="72"/>
      <c r="AE130" s="72"/>
      <c r="AF130" s="72"/>
      <c r="AG130" s="72"/>
      <c r="AH130" s="79"/>
      <c r="AI130" s="79"/>
      <c r="AJ130" s="79"/>
      <c r="AK130" s="79"/>
      <c r="AL130" s="79"/>
      <c r="AM130" s="80"/>
      <c r="AN130" s="80"/>
      <c r="AO130" s="80"/>
      <c r="AP130" s="80"/>
      <c r="AQ130" s="80"/>
      <c r="AR130" s="80"/>
      <c r="AS130" s="80"/>
      <c r="AT130" s="80"/>
      <c r="AU130" s="80"/>
      <c r="AV130" s="80"/>
      <c r="AW130" s="80"/>
      <c r="AX130" s="80"/>
      <c r="AY130" s="72"/>
      <c r="AZ130" s="72"/>
    </row>
    <row r="131" spans="1:52" ht="18.600000000000001" x14ac:dyDescent="0.2">
      <c r="A131" s="72"/>
      <c r="B131" s="73" t="s">
        <v>152</v>
      </c>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row>
    <row r="132" spans="1:52" ht="16.2" x14ac:dyDescent="0.2">
      <c r="A132" s="72"/>
      <c r="B132" s="75"/>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row>
    <row r="133" spans="1:52" x14ac:dyDescent="0.2">
      <c r="A133" s="72"/>
      <c r="B133" s="432" t="s">
        <v>20</v>
      </c>
      <c r="C133" s="432"/>
      <c r="D133" s="432"/>
      <c r="E133" s="432"/>
      <c r="F133" s="432"/>
      <c r="G133" s="434" t="s">
        <v>4</v>
      </c>
      <c r="H133" s="351" t="s">
        <v>476</v>
      </c>
      <c r="I133" s="351"/>
      <c r="J133" s="351"/>
      <c r="K133" s="351"/>
      <c r="L133" s="351"/>
      <c r="M133" s="351"/>
      <c r="N133" s="351"/>
      <c r="O133" s="351"/>
      <c r="P133" s="351"/>
      <c r="Q133" s="351"/>
      <c r="R133" s="351"/>
      <c r="S133" s="351"/>
      <c r="T133" s="351"/>
      <c r="U133" s="351"/>
      <c r="V133" s="351"/>
      <c r="W133" s="351"/>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row>
    <row r="134" spans="1:52" ht="16.2" x14ac:dyDescent="0.2">
      <c r="A134" s="72"/>
      <c r="B134" s="433"/>
      <c r="C134" s="433"/>
      <c r="D134" s="433"/>
      <c r="E134" s="433"/>
      <c r="F134" s="433"/>
      <c r="G134" s="435"/>
      <c r="H134" s="353"/>
      <c r="I134" s="353"/>
      <c r="J134" s="353"/>
      <c r="K134" s="353"/>
      <c r="L134" s="353"/>
      <c r="M134" s="353"/>
      <c r="N134" s="353"/>
      <c r="O134" s="353"/>
      <c r="P134" s="353"/>
      <c r="Q134" s="353"/>
      <c r="R134" s="353"/>
      <c r="S134" s="353"/>
      <c r="T134" s="353"/>
      <c r="U134" s="353"/>
      <c r="V134" s="353"/>
      <c r="W134" s="353"/>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2"/>
    </row>
    <row r="135" spans="1:52" ht="16.2" x14ac:dyDescent="0.2">
      <c r="A135" s="72"/>
      <c r="B135" s="72"/>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2"/>
    </row>
    <row r="136" spans="1:52" ht="16.2" x14ac:dyDescent="0.2">
      <c r="A136" s="72"/>
      <c r="B136" s="72"/>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2"/>
    </row>
    <row r="137" spans="1:52" ht="16.2" x14ac:dyDescent="0.2">
      <c r="A137" s="81"/>
      <c r="B137" s="81"/>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81"/>
    </row>
    <row r="138" spans="1:52" ht="16.2" x14ac:dyDescent="0.2">
      <c r="A138" s="72"/>
      <c r="B138" s="72"/>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2"/>
    </row>
    <row r="139" spans="1:52" ht="16.2" x14ac:dyDescent="0.2">
      <c r="A139" s="72"/>
      <c r="B139" s="72"/>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2"/>
    </row>
    <row r="140" spans="1:52" ht="16.2" x14ac:dyDescent="0.2">
      <c r="A140" s="72"/>
      <c r="B140" s="72"/>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2"/>
    </row>
    <row r="141" spans="1:52" ht="16.2" x14ac:dyDescent="0.2">
      <c r="A141" s="72"/>
      <c r="B141" s="72"/>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2"/>
    </row>
    <row r="142" spans="1:52" ht="16.2"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5"/>
      <c r="AK142" s="75"/>
      <c r="AL142" s="75"/>
      <c r="AM142" s="75"/>
      <c r="AN142" s="75"/>
      <c r="AO142" s="75"/>
      <c r="AP142" s="75"/>
      <c r="AQ142" s="75"/>
      <c r="AR142" s="75"/>
      <c r="AS142" s="75"/>
      <c r="AT142" s="75"/>
      <c r="AU142" s="75"/>
      <c r="AV142" s="75"/>
      <c r="AW142" s="75"/>
      <c r="AX142" s="75"/>
      <c r="AY142" s="75"/>
      <c r="AZ142" s="72"/>
    </row>
    <row r="143" spans="1:52" ht="16.2"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5"/>
      <c r="AK143" s="75"/>
      <c r="AL143" s="75"/>
      <c r="AM143" s="75"/>
      <c r="AN143" s="75"/>
      <c r="AO143" s="75"/>
      <c r="AP143" s="75"/>
      <c r="AQ143" s="75"/>
      <c r="AR143" s="75"/>
      <c r="AS143" s="75"/>
      <c r="AT143" s="75"/>
      <c r="AU143" s="75"/>
      <c r="AV143" s="75"/>
      <c r="AW143" s="75"/>
      <c r="AX143" s="75"/>
      <c r="AY143" s="75"/>
      <c r="AZ143" s="72"/>
    </row>
    <row r="144" spans="1:52" ht="16.2"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5"/>
      <c r="AK144" s="75"/>
      <c r="AL144" s="75"/>
      <c r="AM144" s="75"/>
      <c r="AN144" s="75"/>
      <c r="AO144" s="75"/>
      <c r="AP144" s="75"/>
      <c r="AQ144" s="75"/>
      <c r="AR144" s="75"/>
      <c r="AS144" s="75"/>
      <c r="AT144" s="75"/>
      <c r="AU144" s="75"/>
      <c r="AV144" s="75"/>
      <c r="AW144" s="75"/>
      <c r="AX144" s="75"/>
      <c r="AY144" s="75"/>
      <c r="AZ144" s="72"/>
    </row>
    <row r="145" spans="1:52" ht="16.2"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5"/>
      <c r="AK145" s="75"/>
      <c r="AL145" s="75"/>
      <c r="AM145" s="75"/>
      <c r="AN145" s="75"/>
      <c r="AO145" s="75"/>
      <c r="AP145" s="75"/>
      <c r="AQ145" s="75"/>
      <c r="AR145" s="75"/>
      <c r="AS145" s="75"/>
      <c r="AT145" s="75"/>
      <c r="AU145" s="75"/>
      <c r="AV145" s="75"/>
      <c r="AW145" s="75"/>
      <c r="AX145" s="75"/>
      <c r="AY145" s="75"/>
      <c r="AZ145" s="72"/>
    </row>
    <row r="146" spans="1:52" ht="16.2"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5"/>
      <c r="AK146" s="75"/>
      <c r="AL146" s="75"/>
      <c r="AM146" s="75"/>
      <c r="AN146" s="75"/>
      <c r="AO146" s="75"/>
      <c r="AP146" s="75"/>
      <c r="AQ146" s="75"/>
      <c r="AR146" s="75"/>
      <c r="AS146" s="75"/>
      <c r="AT146" s="75"/>
      <c r="AU146" s="75"/>
      <c r="AV146" s="75"/>
      <c r="AW146" s="75"/>
      <c r="AX146" s="75"/>
      <c r="AY146" s="75"/>
      <c r="AZ146" s="72"/>
    </row>
    <row r="147" spans="1:52" ht="16.2"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5"/>
      <c r="AK147" s="75"/>
      <c r="AL147" s="75"/>
      <c r="AM147" s="75"/>
      <c r="AN147" s="75"/>
      <c r="AO147" s="75"/>
      <c r="AP147" s="75"/>
      <c r="AQ147" s="75"/>
      <c r="AR147" s="75"/>
      <c r="AS147" s="75"/>
      <c r="AT147" s="75"/>
      <c r="AU147" s="75"/>
      <c r="AV147" s="75"/>
      <c r="AW147" s="75"/>
      <c r="AX147" s="75"/>
      <c r="AY147" s="75"/>
      <c r="AZ147" s="72"/>
    </row>
    <row r="148" spans="1:52" ht="16.2"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5"/>
      <c r="AK148" s="75"/>
      <c r="AL148" s="75"/>
      <c r="AM148" s="75"/>
      <c r="AN148" s="75"/>
      <c r="AO148" s="75"/>
      <c r="AP148" s="75"/>
      <c r="AQ148" s="75"/>
      <c r="AR148" s="75"/>
      <c r="AS148" s="75"/>
      <c r="AT148" s="75"/>
      <c r="AU148" s="75"/>
      <c r="AV148" s="75"/>
      <c r="AW148" s="75"/>
      <c r="AX148" s="75"/>
      <c r="AY148" s="75"/>
      <c r="AZ148" s="72"/>
    </row>
    <row r="149" spans="1:52" ht="16.2"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5"/>
      <c r="AK149" s="75"/>
      <c r="AL149" s="75"/>
      <c r="AM149" s="75"/>
      <c r="AN149" s="75"/>
      <c r="AO149" s="75"/>
      <c r="AP149" s="75"/>
      <c r="AQ149" s="75"/>
      <c r="AR149" s="75"/>
      <c r="AS149" s="75"/>
      <c r="AT149" s="75"/>
      <c r="AU149" s="75"/>
      <c r="AV149" s="75"/>
      <c r="AW149" s="75"/>
      <c r="AX149" s="75"/>
      <c r="AY149" s="75"/>
      <c r="AZ149" s="72"/>
    </row>
    <row r="150" spans="1:52" ht="16.2"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5"/>
      <c r="AK150" s="75"/>
      <c r="AL150" s="75"/>
      <c r="AM150" s="75"/>
      <c r="AN150" s="75"/>
      <c r="AO150" s="75"/>
      <c r="AP150" s="75"/>
      <c r="AQ150" s="75"/>
      <c r="AR150" s="75"/>
      <c r="AS150" s="75"/>
      <c r="AT150" s="75"/>
      <c r="AU150" s="75"/>
      <c r="AV150" s="75"/>
      <c r="AW150" s="75"/>
      <c r="AX150" s="75"/>
      <c r="AY150" s="75"/>
      <c r="AZ150" s="72"/>
    </row>
    <row r="151" spans="1:52" ht="16.2"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5"/>
      <c r="AK151" s="75"/>
      <c r="AL151" s="75"/>
      <c r="AM151" s="75"/>
      <c r="AN151" s="75"/>
      <c r="AO151" s="75"/>
      <c r="AP151" s="75"/>
      <c r="AQ151" s="75"/>
      <c r="AR151" s="75"/>
      <c r="AS151" s="75"/>
      <c r="AT151" s="75"/>
      <c r="AU151" s="75"/>
      <c r="AV151" s="75"/>
      <c r="AW151" s="75"/>
      <c r="AX151" s="75"/>
      <c r="AY151" s="75"/>
      <c r="AZ151" s="72"/>
    </row>
    <row r="152" spans="1:52" ht="16.2"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5"/>
      <c r="AK152" s="75"/>
      <c r="AL152" s="75"/>
      <c r="AM152" s="75"/>
      <c r="AN152" s="75"/>
      <c r="AO152" s="75"/>
      <c r="AP152" s="75"/>
      <c r="AQ152" s="75"/>
      <c r="AR152" s="75"/>
      <c r="AS152" s="75"/>
      <c r="AT152" s="75"/>
      <c r="AU152" s="75"/>
      <c r="AV152" s="75"/>
      <c r="AW152" s="75"/>
      <c r="AX152" s="75"/>
      <c r="AY152" s="75"/>
      <c r="AZ152" s="72"/>
    </row>
    <row r="153" spans="1:52" ht="16.2"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5"/>
      <c r="AK153" s="75"/>
      <c r="AL153" s="75"/>
      <c r="AM153" s="75"/>
      <c r="AN153" s="75"/>
      <c r="AO153" s="75"/>
      <c r="AP153" s="75"/>
      <c r="AQ153" s="75"/>
      <c r="AR153" s="75"/>
      <c r="AS153" s="75"/>
      <c r="AT153" s="75"/>
      <c r="AU153" s="75"/>
      <c r="AV153" s="75"/>
      <c r="AW153" s="75"/>
      <c r="AX153" s="75"/>
      <c r="AY153" s="75"/>
      <c r="AZ153" s="72"/>
    </row>
    <row r="154" spans="1:52" ht="16.2"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5"/>
      <c r="AK154" s="75"/>
      <c r="AL154" s="75"/>
      <c r="AM154" s="75"/>
      <c r="AN154" s="75"/>
      <c r="AO154" s="75"/>
      <c r="AP154" s="75"/>
      <c r="AQ154" s="75"/>
      <c r="AR154" s="75"/>
      <c r="AS154" s="75"/>
      <c r="AT154" s="75"/>
      <c r="AU154" s="75"/>
      <c r="AV154" s="75"/>
      <c r="AW154" s="75"/>
      <c r="AX154" s="75"/>
      <c r="AY154" s="75"/>
      <c r="AZ154" s="72"/>
    </row>
    <row r="155" spans="1:52" ht="16.2" x14ac:dyDescent="0.2">
      <c r="A155" s="72"/>
      <c r="B155" s="83" t="s">
        <v>72</v>
      </c>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5"/>
      <c r="AK155" s="75"/>
      <c r="AL155" s="75"/>
      <c r="AM155" s="75"/>
      <c r="AN155" s="75"/>
      <c r="AO155" s="75"/>
      <c r="AP155" s="75"/>
      <c r="AQ155" s="75"/>
      <c r="AR155" s="75"/>
      <c r="AS155" s="75"/>
      <c r="AT155" s="75"/>
      <c r="AU155" s="75"/>
      <c r="AV155" s="75"/>
      <c r="AW155" s="75"/>
      <c r="AX155" s="75"/>
      <c r="AY155" s="75"/>
      <c r="AZ155" s="72"/>
    </row>
    <row r="156" spans="1:52" ht="16.2" x14ac:dyDescent="0.2">
      <c r="A156" s="72"/>
      <c r="B156" s="84" t="s">
        <v>75</v>
      </c>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5"/>
      <c r="AK156" s="75"/>
      <c r="AL156" s="75"/>
      <c r="AM156" s="75"/>
      <c r="AN156" s="75"/>
      <c r="AO156" s="75"/>
      <c r="AP156" s="75"/>
      <c r="AQ156" s="75"/>
      <c r="AR156" s="75"/>
      <c r="AS156" s="75"/>
      <c r="AT156" s="75"/>
      <c r="AU156" s="75"/>
      <c r="AV156" s="75"/>
      <c r="AW156" s="75"/>
      <c r="AX156" s="75"/>
      <c r="AY156" s="75"/>
      <c r="AZ156" s="72"/>
    </row>
    <row r="157" spans="1:52" ht="16.2" x14ac:dyDescent="0.2">
      <c r="A157" s="72"/>
      <c r="B157" s="84" t="s">
        <v>73</v>
      </c>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5"/>
      <c r="AK157" s="75"/>
      <c r="AL157" s="75"/>
      <c r="AM157" s="75"/>
      <c r="AN157" s="75"/>
      <c r="AO157" s="75"/>
      <c r="AP157" s="75"/>
      <c r="AQ157" s="75"/>
      <c r="AR157" s="75"/>
      <c r="AS157" s="75"/>
      <c r="AT157" s="75"/>
      <c r="AU157" s="75"/>
      <c r="AV157" s="75"/>
      <c r="AW157" s="75"/>
      <c r="AX157" s="75"/>
      <c r="AY157" s="75"/>
      <c r="AZ157" s="72"/>
    </row>
    <row r="158" spans="1:52" ht="16.2" x14ac:dyDescent="0.2">
      <c r="A158" s="72"/>
      <c r="B158" s="84" t="s">
        <v>74</v>
      </c>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5"/>
      <c r="AK158" s="75"/>
      <c r="AL158" s="75"/>
      <c r="AM158" s="75"/>
      <c r="AN158" s="75"/>
      <c r="AO158" s="75"/>
      <c r="AP158" s="75"/>
      <c r="AQ158" s="75"/>
      <c r="AR158" s="75"/>
      <c r="AS158" s="75"/>
      <c r="AT158" s="75"/>
      <c r="AU158" s="75"/>
      <c r="AV158" s="75"/>
      <c r="AW158" s="75"/>
      <c r="AX158" s="75"/>
      <c r="AY158" s="75"/>
      <c r="AZ158" s="72"/>
    </row>
    <row r="159" spans="1:52" ht="18.60000000000000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85"/>
      <c r="AA159" s="85"/>
      <c r="AB159" s="72"/>
      <c r="AC159" s="72"/>
      <c r="AD159" s="72"/>
      <c r="AE159" s="72"/>
      <c r="AF159" s="72"/>
      <c r="AG159" s="72"/>
      <c r="AH159" s="72"/>
      <c r="AI159" s="72"/>
      <c r="AJ159" s="75"/>
      <c r="AK159" s="75"/>
      <c r="AL159" s="75"/>
      <c r="AM159" s="75"/>
      <c r="AN159" s="75"/>
      <c r="AO159" s="75"/>
      <c r="AP159" s="75"/>
      <c r="AQ159" s="75"/>
      <c r="AR159" s="75"/>
      <c r="AS159" s="75"/>
      <c r="AT159" s="75"/>
      <c r="AU159" s="75"/>
      <c r="AV159" s="75"/>
      <c r="AW159" s="75"/>
      <c r="AX159" s="75"/>
      <c r="AY159" s="75"/>
      <c r="AZ159" s="72"/>
    </row>
    <row r="160" spans="1:52" ht="18.600000000000001" x14ac:dyDescent="0.2">
      <c r="A160" s="72"/>
      <c r="B160" s="73" t="s">
        <v>153</v>
      </c>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2"/>
    </row>
    <row r="161" spans="1:57" ht="16.2" x14ac:dyDescent="0.2">
      <c r="A161" s="72"/>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2"/>
    </row>
    <row r="162" spans="1:57" ht="16.2" x14ac:dyDescent="0.2">
      <c r="A162" s="72"/>
      <c r="B162" s="436" t="s">
        <v>21</v>
      </c>
      <c r="C162" s="436"/>
      <c r="D162" s="436"/>
      <c r="E162" s="436"/>
      <c r="F162" s="436"/>
      <c r="G162" s="434" t="s">
        <v>4</v>
      </c>
      <c r="H162" s="335" t="s">
        <v>97</v>
      </c>
      <c r="I162" s="335"/>
      <c r="J162" s="335"/>
      <c r="K162" s="335"/>
      <c r="L162" s="335"/>
      <c r="M162" s="335"/>
      <c r="N162" s="75"/>
      <c r="O162" s="75" t="s">
        <v>98</v>
      </c>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2"/>
    </row>
    <row r="163" spans="1:57" ht="16.2" x14ac:dyDescent="0.2">
      <c r="A163" s="72"/>
      <c r="B163" s="437"/>
      <c r="C163" s="437"/>
      <c r="D163" s="437"/>
      <c r="E163" s="437"/>
      <c r="F163" s="437"/>
      <c r="G163" s="435"/>
      <c r="H163" s="336"/>
      <c r="I163" s="336"/>
      <c r="J163" s="336"/>
      <c r="K163" s="336"/>
      <c r="L163" s="336"/>
      <c r="M163" s="336"/>
      <c r="N163" s="75"/>
      <c r="O163" s="75" t="s">
        <v>99</v>
      </c>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2"/>
    </row>
    <row r="164" spans="1:57" ht="16.2" x14ac:dyDescent="0.2">
      <c r="A164" s="72"/>
      <c r="B164" s="79"/>
      <c r="C164" s="79"/>
      <c r="D164" s="79"/>
      <c r="E164" s="79"/>
      <c r="F164" s="7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2"/>
    </row>
    <row r="165" spans="1:57" ht="18.600000000000001" x14ac:dyDescent="0.2">
      <c r="A165" s="72"/>
      <c r="B165" s="86" t="s">
        <v>156</v>
      </c>
      <c r="C165" s="87"/>
      <c r="D165" s="79"/>
      <c r="E165" s="79"/>
      <c r="F165" s="79"/>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2"/>
    </row>
    <row r="166" spans="1:57" ht="16.2" x14ac:dyDescent="0.2">
      <c r="A166" s="72"/>
      <c r="B166" s="79"/>
      <c r="C166" s="79"/>
      <c r="D166" s="79"/>
      <c r="E166" s="79"/>
      <c r="F166" s="79"/>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2"/>
    </row>
    <row r="167" spans="1:57" ht="21" customHeight="1" x14ac:dyDescent="0.2">
      <c r="A167" s="72"/>
      <c r="B167" s="73" t="s">
        <v>154</v>
      </c>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438" t="str">
        <f>IF(SUM(BB170:BE170)=4,"※全てのモードで「有効」を選択されています","")</f>
        <v/>
      </c>
      <c r="AL167" s="438"/>
      <c r="AM167" s="438"/>
      <c r="AN167" s="438"/>
      <c r="AO167" s="438"/>
      <c r="AP167" s="438"/>
      <c r="AQ167" s="438"/>
      <c r="AR167" s="438"/>
      <c r="AS167" s="438"/>
      <c r="AT167" s="438"/>
      <c r="AU167" s="438"/>
      <c r="AV167" s="438"/>
      <c r="AW167" s="438"/>
      <c r="AX167" s="438"/>
      <c r="AY167" s="438"/>
      <c r="AZ167" s="72"/>
    </row>
    <row r="168" spans="1:57" ht="16.2" x14ac:dyDescent="0.2">
      <c r="A168" s="72"/>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438"/>
      <c r="AL168" s="438"/>
      <c r="AM168" s="438"/>
      <c r="AN168" s="438"/>
      <c r="AO168" s="438"/>
      <c r="AP168" s="438"/>
      <c r="AQ168" s="438"/>
      <c r="AR168" s="438"/>
      <c r="AS168" s="438"/>
      <c r="AT168" s="438"/>
      <c r="AU168" s="438"/>
      <c r="AV168" s="438"/>
      <c r="AW168" s="438"/>
      <c r="AX168" s="438"/>
      <c r="AY168" s="438"/>
      <c r="AZ168" s="72"/>
    </row>
    <row r="169" spans="1:57" ht="16.2" x14ac:dyDescent="0.2">
      <c r="A169" s="72"/>
      <c r="B169" s="439" t="s">
        <v>22</v>
      </c>
      <c r="C169" s="436"/>
      <c r="D169" s="436"/>
      <c r="E169" s="436"/>
      <c r="F169" s="436"/>
      <c r="G169" s="434" t="s">
        <v>4</v>
      </c>
      <c r="H169" s="351"/>
      <c r="I169" s="351"/>
      <c r="J169" s="351"/>
      <c r="K169" s="351"/>
      <c r="L169" s="351"/>
      <c r="M169" s="352"/>
      <c r="N169" s="439" t="s">
        <v>23</v>
      </c>
      <c r="O169" s="436"/>
      <c r="P169" s="436"/>
      <c r="Q169" s="436"/>
      <c r="R169" s="436"/>
      <c r="S169" s="434" t="s">
        <v>4</v>
      </c>
      <c r="T169" s="351"/>
      <c r="U169" s="351"/>
      <c r="V169" s="351"/>
      <c r="W169" s="351"/>
      <c r="X169" s="351"/>
      <c r="Y169" s="352"/>
      <c r="Z169" s="439" t="s">
        <v>24</v>
      </c>
      <c r="AA169" s="436"/>
      <c r="AB169" s="436"/>
      <c r="AC169" s="436"/>
      <c r="AD169" s="436"/>
      <c r="AE169" s="434" t="s">
        <v>4</v>
      </c>
      <c r="AF169" s="351"/>
      <c r="AG169" s="351"/>
      <c r="AH169" s="351"/>
      <c r="AI169" s="351"/>
      <c r="AJ169" s="351"/>
      <c r="AK169" s="352"/>
      <c r="AL169" s="439" t="s">
        <v>25</v>
      </c>
      <c r="AM169" s="436"/>
      <c r="AN169" s="436"/>
      <c r="AO169" s="436"/>
      <c r="AP169" s="436"/>
      <c r="AQ169" s="434" t="s">
        <v>4</v>
      </c>
      <c r="AR169" s="351"/>
      <c r="AS169" s="351"/>
      <c r="AT169" s="351"/>
      <c r="AU169" s="351"/>
      <c r="AV169" s="351"/>
      <c r="AW169" s="352"/>
      <c r="AX169" s="75"/>
      <c r="AY169" s="75"/>
      <c r="AZ169" s="72"/>
    </row>
    <row r="170" spans="1:57" ht="16.2" x14ac:dyDescent="0.2">
      <c r="A170" s="72"/>
      <c r="B170" s="440"/>
      <c r="C170" s="437"/>
      <c r="D170" s="437"/>
      <c r="E170" s="437"/>
      <c r="F170" s="437"/>
      <c r="G170" s="435"/>
      <c r="H170" s="353"/>
      <c r="I170" s="353"/>
      <c r="J170" s="353"/>
      <c r="K170" s="353"/>
      <c r="L170" s="353"/>
      <c r="M170" s="354"/>
      <c r="N170" s="440"/>
      <c r="O170" s="437"/>
      <c r="P170" s="437"/>
      <c r="Q170" s="437"/>
      <c r="R170" s="437"/>
      <c r="S170" s="435"/>
      <c r="T170" s="353"/>
      <c r="U170" s="353"/>
      <c r="V170" s="353"/>
      <c r="W170" s="353"/>
      <c r="X170" s="353"/>
      <c r="Y170" s="354"/>
      <c r="Z170" s="440"/>
      <c r="AA170" s="437"/>
      <c r="AB170" s="437"/>
      <c r="AC170" s="437"/>
      <c r="AD170" s="437"/>
      <c r="AE170" s="435"/>
      <c r="AF170" s="353"/>
      <c r="AG170" s="353"/>
      <c r="AH170" s="353"/>
      <c r="AI170" s="353"/>
      <c r="AJ170" s="353"/>
      <c r="AK170" s="354"/>
      <c r="AL170" s="440"/>
      <c r="AM170" s="437"/>
      <c r="AN170" s="437"/>
      <c r="AO170" s="437"/>
      <c r="AP170" s="437"/>
      <c r="AQ170" s="435"/>
      <c r="AR170" s="353"/>
      <c r="AS170" s="353"/>
      <c r="AT170" s="353"/>
      <c r="AU170" s="353"/>
      <c r="AV170" s="353"/>
      <c r="AW170" s="354"/>
      <c r="AX170" s="75"/>
      <c r="AY170" s="75"/>
      <c r="AZ170" s="72"/>
      <c r="BB170" s="137">
        <f>IF(H169="有効",1,0)</f>
        <v>0</v>
      </c>
      <c r="BC170" s="137">
        <f>IF(T169="有効",1,0)</f>
        <v>0</v>
      </c>
      <c r="BD170" s="137">
        <f>IF(AF169="有効",1,0)</f>
        <v>0</v>
      </c>
      <c r="BE170" s="137">
        <f>IF(AR169="有効",1,0)</f>
        <v>0</v>
      </c>
    </row>
    <row r="171" spans="1:57" ht="21" customHeight="1" x14ac:dyDescent="0.2">
      <c r="A171" s="72"/>
      <c r="B171" s="79"/>
      <c r="C171" s="75"/>
      <c r="D171" s="75"/>
      <c r="E171" s="75"/>
      <c r="F171" s="75"/>
      <c r="G171" s="75"/>
      <c r="H171" s="75"/>
      <c r="I171" s="75"/>
      <c r="J171" s="75"/>
      <c r="K171" s="75"/>
      <c r="L171" s="75"/>
      <c r="M171" s="75"/>
      <c r="N171" s="72"/>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75"/>
      <c r="AM171" s="75"/>
      <c r="AN171" s="75"/>
      <c r="AO171" s="75"/>
      <c r="AP171" s="75"/>
      <c r="AQ171" s="75"/>
      <c r="AR171" s="75"/>
      <c r="AS171" s="75"/>
      <c r="AT171" s="75"/>
      <c r="AU171" s="75"/>
      <c r="AV171" s="75"/>
      <c r="AW171" s="75"/>
      <c r="AX171" s="75"/>
      <c r="AY171" s="75"/>
      <c r="AZ171" s="72"/>
    </row>
    <row r="172" spans="1:57" ht="19.5" customHeight="1" x14ac:dyDescent="0.2">
      <c r="A172" s="72"/>
      <c r="B172" s="86" t="s">
        <v>157</v>
      </c>
      <c r="C172" s="75"/>
      <c r="D172" s="75"/>
      <c r="E172" s="75"/>
      <c r="F172" s="75"/>
      <c r="G172" s="75"/>
      <c r="H172" s="75"/>
      <c r="I172" s="75"/>
      <c r="J172" s="75"/>
      <c r="K172" s="75"/>
      <c r="L172" s="75"/>
      <c r="M172" s="75"/>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75"/>
      <c r="AX172" s="75"/>
      <c r="AY172" s="75"/>
      <c r="AZ172" s="72"/>
    </row>
    <row r="173" spans="1:57" ht="16.5" customHeight="1" x14ac:dyDescent="0.2">
      <c r="A173" s="72"/>
      <c r="B173" s="79"/>
      <c r="C173" s="75"/>
      <c r="D173" s="75"/>
      <c r="E173" s="75"/>
      <c r="F173" s="75"/>
      <c r="G173" s="75"/>
      <c r="H173" s="75"/>
      <c r="I173" s="75"/>
      <c r="J173" s="75"/>
      <c r="K173" s="75"/>
      <c r="L173" s="75"/>
      <c r="M173" s="75"/>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75"/>
      <c r="AX173" s="75"/>
      <c r="AY173" s="75"/>
      <c r="AZ173" s="72"/>
    </row>
    <row r="174" spans="1:57" ht="18.600000000000001" x14ac:dyDescent="0.2">
      <c r="A174" s="72"/>
      <c r="B174" s="73" t="s">
        <v>352</v>
      </c>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2"/>
    </row>
    <row r="175" spans="1:57" ht="16.2" x14ac:dyDescent="0.2">
      <c r="A175" s="72"/>
      <c r="B175" s="83"/>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431" t="str">
        <f>IF(COUNTIF(リスト!$BF$2:$BF$9,2),"※IP単体電話機アダプタで「ON/OFF操作電話機」を指定されています","")</f>
        <v/>
      </c>
      <c r="AL175" s="431"/>
      <c r="AM175" s="431"/>
      <c r="AN175" s="431"/>
      <c r="AO175" s="431"/>
      <c r="AP175" s="431"/>
      <c r="AQ175" s="431"/>
      <c r="AR175" s="431"/>
      <c r="AS175" s="431"/>
      <c r="AT175" s="431"/>
      <c r="AU175" s="431"/>
      <c r="AV175" s="431"/>
      <c r="AW175" s="431"/>
      <c r="AX175" s="431"/>
      <c r="AY175" s="431"/>
      <c r="AZ175" s="72"/>
    </row>
    <row r="176" spans="1:57" ht="16.2" x14ac:dyDescent="0.2">
      <c r="A176" s="72"/>
      <c r="B176" s="83" t="s">
        <v>355</v>
      </c>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431"/>
      <c r="AL176" s="431"/>
      <c r="AM176" s="431"/>
      <c r="AN176" s="431"/>
      <c r="AO176" s="431"/>
      <c r="AP176" s="431"/>
      <c r="AQ176" s="431"/>
      <c r="AR176" s="431"/>
      <c r="AS176" s="431"/>
      <c r="AT176" s="431"/>
      <c r="AU176" s="431"/>
      <c r="AV176" s="431"/>
      <c r="AW176" s="431"/>
      <c r="AX176" s="431"/>
      <c r="AY176" s="431"/>
      <c r="AZ176" s="72"/>
    </row>
    <row r="177" spans="1:52" ht="16.2" x14ac:dyDescent="0.2">
      <c r="A177" s="72"/>
      <c r="B177" s="306" t="s">
        <v>365</v>
      </c>
      <c r="C177" s="315"/>
      <c r="D177" s="522" t="str">
        <f>IF(L68="","",L68)</f>
        <v>IP多機能電話機</v>
      </c>
      <c r="E177" s="522"/>
      <c r="F177" s="522"/>
      <c r="G177" s="522"/>
      <c r="H177" s="434" t="s">
        <v>4</v>
      </c>
      <c r="I177" s="282" t="s">
        <v>447</v>
      </c>
      <c r="J177" s="282"/>
      <c r="K177" s="282"/>
      <c r="L177" s="282"/>
      <c r="M177" s="283"/>
      <c r="N177" s="306" t="s">
        <v>366</v>
      </c>
      <c r="O177" s="315"/>
      <c r="P177" s="522" t="str">
        <f>IF(O68="","",O68)</f>
        <v>IP多機能電話機</v>
      </c>
      <c r="Q177" s="522"/>
      <c r="R177" s="522"/>
      <c r="S177" s="522"/>
      <c r="T177" s="434" t="s">
        <v>4</v>
      </c>
      <c r="U177" s="282" t="s">
        <v>447</v>
      </c>
      <c r="V177" s="282"/>
      <c r="W177" s="282"/>
      <c r="X177" s="282"/>
      <c r="Y177" s="283"/>
      <c r="Z177" s="306" t="s">
        <v>367</v>
      </c>
      <c r="AA177" s="315"/>
      <c r="AB177" s="522" t="str">
        <f>IF(R68="","",R68)</f>
        <v/>
      </c>
      <c r="AC177" s="522"/>
      <c r="AD177" s="522"/>
      <c r="AE177" s="522"/>
      <c r="AF177" s="434" t="s">
        <v>4</v>
      </c>
      <c r="AG177" s="282"/>
      <c r="AH177" s="282"/>
      <c r="AI177" s="282"/>
      <c r="AJ177" s="282"/>
      <c r="AK177" s="283"/>
      <c r="AL177" s="306" t="s">
        <v>368</v>
      </c>
      <c r="AM177" s="315"/>
      <c r="AN177" s="522" t="str">
        <f>IF(U68="","",U68)</f>
        <v/>
      </c>
      <c r="AO177" s="522"/>
      <c r="AP177" s="522"/>
      <c r="AQ177" s="522"/>
      <c r="AR177" s="434" t="s">
        <v>4</v>
      </c>
      <c r="AS177" s="282"/>
      <c r="AT177" s="282"/>
      <c r="AU177" s="282"/>
      <c r="AV177" s="282"/>
      <c r="AW177" s="283"/>
      <c r="AX177" s="75"/>
      <c r="AY177" s="75"/>
      <c r="AZ177" s="72"/>
    </row>
    <row r="178" spans="1:52" ht="16.2" x14ac:dyDescent="0.2">
      <c r="A178" s="72"/>
      <c r="B178" s="307"/>
      <c r="C178" s="316"/>
      <c r="D178" s="523"/>
      <c r="E178" s="523"/>
      <c r="F178" s="523"/>
      <c r="G178" s="523"/>
      <c r="H178" s="435"/>
      <c r="I178" s="284"/>
      <c r="J178" s="284"/>
      <c r="K178" s="284"/>
      <c r="L178" s="284"/>
      <c r="M178" s="285"/>
      <c r="N178" s="307"/>
      <c r="O178" s="316"/>
      <c r="P178" s="523"/>
      <c r="Q178" s="523"/>
      <c r="R178" s="523"/>
      <c r="S178" s="523"/>
      <c r="T178" s="435"/>
      <c r="U178" s="284"/>
      <c r="V178" s="284"/>
      <c r="W178" s="284"/>
      <c r="X178" s="284"/>
      <c r="Y178" s="285"/>
      <c r="Z178" s="307"/>
      <c r="AA178" s="316"/>
      <c r="AB178" s="523"/>
      <c r="AC178" s="523"/>
      <c r="AD178" s="523"/>
      <c r="AE178" s="523"/>
      <c r="AF178" s="435"/>
      <c r="AG178" s="284"/>
      <c r="AH178" s="284"/>
      <c r="AI178" s="284"/>
      <c r="AJ178" s="284"/>
      <c r="AK178" s="285"/>
      <c r="AL178" s="307"/>
      <c r="AM178" s="316"/>
      <c r="AN178" s="523"/>
      <c r="AO178" s="523"/>
      <c r="AP178" s="523"/>
      <c r="AQ178" s="523"/>
      <c r="AR178" s="435"/>
      <c r="AS178" s="284"/>
      <c r="AT178" s="284"/>
      <c r="AU178" s="284"/>
      <c r="AV178" s="284"/>
      <c r="AW178" s="285"/>
      <c r="AX178" s="75"/>
      <c r="AY178" s="75"/>
      <c r="AZ178" s="72"/>
    </row>
    <row r="179" spans="1:52" ht="16.2" x14ac:dyDescent="0.2">
      <c r="A179" s="72"/>
      <c r="B179" s="306" t="s">
        <v>393</v>
      </c>
      <c r="C179" s="315"/>
      <c r="D179" s="522" t="str">
        <f>IF(X68="","",X68)</f>
        <v/>
      </c>
      <c r="E179" s="522"/>
      <c r="F179" s="522"/>
      <c r="G179" s="522"/>
      <c r="H179" s="434" t="s">
        <v>4</v>
      </c>
      <c r="I179" s="282"/>
      <c r="J179" s="282"/>
      <c r="K179" s="282"/>
      <c r="L179" s="282"/>
      <c r="M179" s="283"/>
      <c r="N179" s="306" t="s">
        <v>370</v>
      </c>
      <c r="O179" s="315"/>
      <c r="P179" s="522" t="str">
        <f>IF(AA68="","",AA68)</f>
        <v>スマートフォン</v>
      </c>
      <c r="Q179" s="522"/>
      <c r="R179" s="522"/>
      <c r="S179" s="522"/>
      <c r="T179" s="434" t="s">
        <v>4</v>
      </c>
      <c r="U179" s="282"/>
      <c r="V179" s="282"/>
      <c r="W179" s="282"/>
      <c r="X179" s="282"/>
      <c r="Y179" s="283"/>
      <c r="Z179" s="306" t="s">
        <v>371</v>
      </c>
      <c r="AA179" s="315"/>
      <c r="AB179" s="522" t="str">
        <f>IF(AD68="","",AD68)</f>
        <v>スマートフォン</v>
      </c>
      <c r="AC179" s="522"/>
      <c r="AD179" s="522"/>
      <c r="AE179" s="522"/>
      <c r="AF179" s="434" t="s">
        <v>4</v>
      </c>
      <c r="AG179" s="282"/>
      <c r="AH179" s="282"/>
      <c r="AI179" s="282"/>
      <c r="AJ179" s="282"/>
      <c r="AK179" s="283"/>
      <c r="AL179" s="306" t="s">
        <v>372</v>
      </c>
      <c r="AM179" s="315"/>
      <c r="AN179" s="522" t="str">
        <f>IF(AG68="","",AG68)</f>
        <v>スマートフォン</v>
      </c>
      <c r="AO179" s="522"/>
      <c r="AP179" s="522"/>
      <c r="AQ179" s="522"/>
      <c r="AR179" s="434" t="s">
        <v>4</v>
      </c>
      <c r="AS179" s="282"/>
      <c r="AT179" s="282"/>
      <c r="AU179" s="282"/>
      <c r="AV179" s="282"/>
      <c r="AW179" s="283"/>
      <c r="AX179" s="75"/>
      <c r="AY179" s="75"/>
      <c r="AZ179" s="72"/>
    </row>
    <row r="180" spans="1:52" ht="16.2" x14ac:dyDescent="0.2">
      <c r="A180" s="72"/>
      <c r="B180" s="307"/>
      <c r="C180" s="316"/>
      <c r="D180" s="523"/>
      <c r="E180" s="523"/>
      <c r="F180" s="523"/>
      <c r="G180" s="523"/>
      <c r="H180" s="435"/>
      <c r="I180" s="284"/>
      <c r="J180" s="284"/>
      <c r="K180" s="284"/>
      <c r="L180" s="284"/>
      <c r="M180" s="285"/>
      <c r="N180" s="307"/>
      <c r="O180" s="316"/>
      <c r="P180" s="523"/>
      <c r="Q180" s="523"/>
      <c r="R180" s="523"/>
      <c r="S180" s="523"/>
      <c r="T180" s="435"/>
      <c r="U180" s="284"/>
      <c r="V180" s="284"/>
      <c r="W180" s="284"/>
      <c r="X180" s="284"/>
      <c r="Y180" s="285"/>
      <c r="Z180" s="307"/>
      <c r="AA180" s="316"/>
      <c r="AB180" s="523"/>
      <c r="AC180" s="523"/>
      <c r="AD180" s="523"/>
      <c r="AE180" s="523"/>
      <c r="AF180" s="435"/>
      <c r="AG180" s="284"/>
      <c r="AH180" s="284"/>
      <c r="AI180" s="284"/>
      <c r="AJ180" s="284"/>
      <c r="AK180" s="285"/>
      <c r="AL180" s="307"/>
      <c r="AM180" s="316"/>
      <c r="AN180" s="523"/>
      <c r="AO180" s="523"/>
      <c r="AP180" s="523"/>
      <c r="AQ180" s="523"/>
      <c r="AR180" s="435"/>
      <c r="AS180" s="284"/>
      <c r="AT180" s="284"/>
      <c r="AU180" s="284"/>
      <c r="AV180" s="284"/>
      <c r="AW180" s="285"/>
      <c r="AX180" s="75"/>
      <c r="AY180" s="75"/>
      <c r="AZ180" s="72"/>
    </row>
    <row r="181" spans="1:52" ht="16.2" x14ac:dyDescent="0.2">
      <c r="A181" s="72"/>
      <c r="B181" s="90" t="s">
        <v>354</v>
      </c>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75"/>
      <c r="AY181" s="75"/>
      <c r="AZ181" s="72"/>
    </row>
    <row r="182" spans="1:52" ht="16.2" x14ac:dyDescent="0.2">
      <c r="A182" s="72"/>
      <c r="B182" s="90" t="s">
        <v>353</v>
      </c>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75"/>
      <c r="AY182" s="75"/>
      <c r="AZ182" s="72"/>
    </row>
    <row r="183" spans="1:52" ht="16.2" x14ac:dyDescent="0.2">
      <c r="A183" s="72"/>
      <c r="B183" s="90" t="s">
        <v>429</v>
      </c>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75"/>
      <c r="AY183" s="75"/>
      <c r="AZ183" s="72"/>
    </row>
    <row r="184" spans="1:52" ht="16.2" x14ac:dyDescent="0.2">
      <c r="A184" s="92"/>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4"/>
    </row>
    <row r="185" spans="1:52" x14ac:dyDescent="0.2">
      <c r="A185" s="28"/>
      <c r="B185" s="362" t="s">
        <v>29</v>
      </c>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2"/>
      <c r="AT185" s="362"/>
      <c r="AU185" s="362"/>
      <c r="AV185" s="362"/>
      <c r="AW185" s="362"/>
      <c r="AX185" s="362"/>
      <c r="AY185" s="362"/>
      <c r="AZ185" s="362"/>
    </row>
    <row r="186" spans="1:52" x14ac:dyDescent="0.2">
      <c r="A186" s="28"/>
      <c r="B186" s="362"/>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2"/>
      <c r="AT186" s="362"/>
      <c r="AU186" s="362"/>
      <c r="AV186" s="362"/>
      <c r="AW186" s="362"/>
      <c r="AX186" s="362"/>
      <c r="AY186" s="362"/>
      <c r="AZ186" s="362"/>
    </row>
    <row r="187" spans="1:52" ht="16.2" x14ac:dyDescent="0.2">
      <c r="A187" s="28"/>
      <c r="B187" s="59" t="s">
        <v>200</v>
      </c>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row>
    <row r="188" spans="1:52" ht="16.2" x14ac:dyDescent="0.2">
      <c r="A188" s="28"/>
      <c r="B188" s="59" t="s">
        <v>201</v>
      </c>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row>
    <row r="189" spans="1:52" ht="16.2" x14ac:dyDescent="0.2">
      <c r="A189" s="28"/>
      <c r="B189" s="59"/>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row>
    <row r="190" spans="1:52" ht="19.5" customHeight="1" x14ac:dyDescent="0.2">
      <c r="A190" s="72"/>
      <c r="B190" s="436" t="s">
        <v>394</v>
      </c>
      <c r="C190" s="436"/>
      <c r="D190" s="436"/>
      <c r="E190" s="436"/>
      <c r="F190" s="436"/>
      <c r="G190" s="436"/>
      <c r="H190" s="436"/>
      <c r="I190" s="436"/>
      <c r="J190" s="436"/>
      <c r="K190" s="436"/>
      <c r="L190" s="434" t="s">
        <v>4</v>
      </c>
      <c r="M190" s="351" t="s">
        <v>320</v>
      </c>
      <c r="N190" s="351"/>
      <c r="O190" s="351"/>
      <c r="P190" s="351"/>
      <c r="Q190" s="351"/>
      <c r="R190" s="74"/>
      <c r="S190" s="74"/>
      <c r="T190" s="74"/>
      <c r="U190" s="74"/>
      <c r="V190" s="74"/>
      <c r="W190" s="74"/>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row>
    <row r="191" spans="1:52" ht="19.5" customHeight="1" x14ac:dyDescent="0.2">
      <c r="A191" s="72"/>
      <c r="B191" s="437"/>
      <c r="C191" s="437"/>
      <c r="D191" s="437"/>
      <c r="E191" s="437"/>
      <c r="F191" s="437"/>
      <c r="G191" s="437"/>
      <c r="H191" s="437"/>
      <c r="I191" s="437"/>
      <c r="J191" s="437"/>
      <c r="K191" s="437"/>
      <c r="L191" s="435"/>
      <c r="M191" s="353"/>
      <c r="N191" s="353"/>
      <c r="O191" s="353"/>
      <c r="P191" s="353"/>
      <c r="Q191" s="353"/>
      <c r="R191" s="74"/>
      <c r="S191" s="74"/>
      <c r="T191" s="74"/>
      <c r="U191" s="74"/>
      <c r="V191" s="74"/>
      <c r="W191" s="74"/>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row>
    <row r="192" spans="1:52" ht="18.600000000000001" x14ac:dyDescent="0.2">
      <c r="A192" s="72"/>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row>
    <row r="193" spans="1:52" ht="18.600000000000001" x14ac:dyDescent="0.2">
      <c r="A193" s="28"/>
      <c r="B193" s="180" t="s">
        <v>80</v>
      </c>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28"/>
    </row>
    <row r="194" spans="1:52" ht="16.2" x14ac:dyDescent="0.2">
      <c r="A194" s="28"/>
      <c r="B194" s="59" t="s">
        <v>202</v>
      </c>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28"/>
    </row>
    <row r="195" spans="1:52" ht="16.2" x14ac:dyDescent="0.2">
      <c r="A195" s="28"/>
      <c r="B195" s="517" t="s">
        <v>79</v>
      </c>
      <c r="C195" s="518"/>
      <c r="D195" s="518"/>
      <c r="E195" s="518"/>
      <c r="F195" s="518"/>
      <c r="G195" s="518"/>
      <c r="H195" s="518"/>
      <c r="I195" s="518"/>
      <c r="J195" s="518"/>
      <c r="K195" s="518"/>
      <c r="L195" s="280" t="s">
        <v>4</v>
      </c>
      <c r="M195" s="363"/>
      <c r="N195" s="363"/>
      <c r="O195" s="363"/>
      <c r="P195" s="363"/>
      <c r="Q195" s="363"/>
      <c r="R195" s="363"/>
      <c r="S195" s="363"/>
      <c r="T195" s="363"/>
      <c r="U195" s="363"/>
      <c r="V195" s="363"/>
      <c r="W195" s="363"/>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28"/>
    </row>
    <row r="196" spans="1:52" ht="16.2" x14ac:dyDescent="0.2">
      <c r="A196" s="28"/>
      <c r="B196" s="516"/>
      <c r="C196" s="516"/>
      <c r="D196" s="516"/>
      <c r="E196" s="516"/>
      <c r="F196" s="516"/>
      <c r="G196" s="516"/>
      <c r="H196" s="516"/>
      <c r="I196" s="516"/>
      <c r="J196" s="516"/>
      <c r="K196" s="516"/>
      <c r="L196" s="281"/>
      <c r="M196" s="364"/>
      <c r="N196" s="364"/>
      <c r="O196" s="364"/>
      <c r="P196" s="364"/>
      <c r="Q196" s="364"/>
      <c r="R196" s="364"/>
      <c r="S196" s="364"/>
      <c r="T196" s="364"/>
      <c r="U196" s="364"/>
      <c r="V196" s="364"/>
      <c r="W196" s="364"/>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28"/>
    </row>
    <row r="197" spans="1:52" ht="16.2" x14ac:dyDescent="0.2">
      <c r="A197" s="28"/>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28"/>
    </row>
    <row r="198" spans="1:52" ht="18.600000000000001" x14ac:dyDescent="0.2">
      <c r="A198" s="28"/>
      <c r="B198" s="180" t="s">
        <v>78</v>
      </c>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28"/>
    </row>
    <row r="199" spans="1:52" ht="16.2" x14ac:dyDescent="0.2">
      <c r="A199" s="28"/>
      <c r="B199" s="59" t="s">
        <v>199</v>
      </c>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47"/>
      <c r="AV199" s="47"/>
      <c r="AW199" s="47"/>
      <c r="AX199" s="47"/>
      <c r="AY199" s="47"/>
      <c r="AZ199" s="28"/>
    </row>
    <row r="200" spans="1:52" ht="16.2" x14ac:dyDescent="0.2">
      <c r="A200" s="28"/>
      <c r="B200" s="55" t="s">
        <v>56</v>
      </c>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47"/>
      <c r="AV200" s="47"/>
      <c r="AW200" s="47"/>
      <c r="AX200" s="47"/>
      <c r="AY200" s="47"/>
      <c r="AZ200" s="28"/>
    </row>
    <row r="201" spans="1:52" ht="16.2" x14ac:dyDescent="0.2">
      <c r="A201" s="28"/>
      <c r="B201" s="50"/>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47"/>
      <c r="AV201" s="47"/>
      <c r="AW201" s="47"/>
      <c r="AX201" s="47"/>
      <c r="AY201" s="47"/>
      <c r="AZ201" s="28"/>
    </row>
    <row r="202" spans="1:52" ht="16.5" customHeight="1" x14ac:dyDescent="0.2">
      <c r="A202" s="28"/>
      <c r="B202" s="517" t="s">
        <v>57</v>
      </c>
      <c r="C202" s="518"/>
      <c r="D202" s="518"/>
      <c r="E202" s="518"/>
      <c r="F202" s="518"/>
      <c r="G202" s="518"/>
      <c r="H202" s="518"/>
      <c r="I202" s="518"/>
      <c r="J202" s="518"/>
      <c r="K202" s="518"/>
      <c r="L202" s="280" t="s">
        <v>4</v>
      </c>
      <c r="M202" s="282"/>
      <c r="N202" s="282"/>
      <c r="O202" s="282"/>
      <c r="P202" s="282"/>
      <c r="Q202" s="282"/>
      <c r="R202" s="282"/>
      <c r="S202" s="282"/>
      <c r="T202" s="282"/>
      <c r="U202" s="282"/>
      <c r="V202" s="282"/>
      <c r="W202" s="282"/>
      <c r="X202" s="54"/>
      <c r="Y202" s="35"/>
      <c r="Z202" s="97"/>
      <c r="AA202" s="97"/>
      <c r="AB202" s="97"/>
      <c r="AC202" s="97"/>
      <c r="AD202" s="97"/>
      <c r="AE202" s="97"/>
      <c r="AF202" s="97"/>
      <c r="AG202" s="97"/>
      <c r="AH202" s="97"/>
      <c r="AI202" s="97"/>
      <c r="AJ202" s="105"/>
      <c r="AK202" s="105"/>
      <c r="AL202" s="105"/>
      <c r="AM202" s="105"/>
      <c r="AN202" s="105"/>
      <c r="AO202" s="105"/>
      <c r="AP202" s="105"/>
      <c r="AQ202" s="105"/>
      <c r="AR202" s="105"/>
      <c r="AS202" s="105"/>
      <c r="AT202" s="105"/>
      <c r="AU202" s="47"/>
      <c r="AV202" s="47"/>
      <c r="AW202" s="47"/>
      <c r="AX202" s="47"/>
      <c r="AY202" s="47"/>
      <c r="AZ202" s="28"/>
    </row>
    <row r="203" spans="1:52" ht="16.2" x14ac:dyDescent="0.2">
      <c r="A203" s="28"/>
      <c r="B203" s="516"/>
      <c r="C203" s="516"/>
      <c r="D203" s="516"/>
      <c r="E203" s="516"/>
      <c r="F203" s="516"/>
      <c r="G203" s="516"/>
      <c r="H203" s="516"/>
      <c r="I203" s="516"/>
      <c r="J203" s="516"/>
      <c r="K203" s="516"/>
      <c r="L203" s="281"/>
      <c r="M203" s="284"/>
      <c r="N203" s="284"/>
      <c r="O203" s="284"/>
      <c r="P203" s="284"/>
      <c r="Q203" s="284"/>
      <c r="R203" s="284"/>
      <c r="S203" s="284"/>
      <c r="T203" s="284"/>
      <c r="U203" s="284"/>
      <c r="V203" s="284"/>
      <c r="W203" s="284"/>
      <c r="X203" s="54"/>
      <c r="Y203" s="97"/>
      <c r="Z203" s="97"/>
      <c r="AA203" s="97"/>
      <c r="AB203" s="97"/>
      <c r="AC203" s="97"/>
      <c r="AD203" s="97"/>
      <c r="AE203" s="97"/>
      <c r="AF203" s="97"/>
      <c r="AG203" s="97"/>
      <c r="AH203" s="97"/>
      <c r="AI203" s="97"/>
      <c r="AJ203" s="105"/>
      <c r="AK203" s="105"/>
      <c r="AL203" s="105"/>
      <c r="AM203" s="105"/>
      <c r="AN203" s="105"/>
      <c r="AO203" s="105"/>
      <c r="AP203" s="105"/>
      <c r="AQ203" s="105"/>
      <c r="AR203" s="105"/>
      <c r="AS203" s="105"/>
      <c r="AT203" s="105"/>
      <c r="AU203" s="47"/>
      <c r="AV203" s="47"/>
      <c r="AW203" s="47"/>
      <c r="AX203" s="47"/>
      <c r="AY203" s="47"/>
      <c r="AZ203" s="28"/>
    </row>
    <row r="204" spans="1:52" ht="16.5" customHeight="1" x14ac:dyDescent="0.2">
      <c r="A204" s="28"/>
      <c r="B204" s="517" t="s">
        <v>100</v>
      </c>
      <c r="C204" s="518"/>
      <c r="D204" s="518"/>
      <c r="E204" s="518"/>
      <c r="F204" s="518"/>
      <c r="G204" s="518"/>
      <c r="H204" s="518"/>
      <c r="I204" s="518"/>
      <c r="J204" s="518"/>
      <c r="K204" s="518"/>
      <c r="L204" s="280" t="s">
        <v>4</v>
      </c>
      <c r="M204" s="282"/>
      <c r="N204" s="282"/>
      <c r="O204" s="282"/>
      <c r="P204" s="282"/>
      <c r="Q204" s="282"/>
      <c r="R204" s="282"/>
      <c r="S204" s="282"/>
      <c r="T204" s="282"/>
      <c r="U204" s="282"/>
      <c r="V204" s="282"/>
      <c r="W204" s="282"/>
      <c r="X204" s="54"/>
      <c r="Y204" s="514" t="s">
        <v>102</v>
      </c>
      <c r="Z204" s="515"/>
      <c r="AA204" s="515"/>
      <c r="AB204" s="515"/>
      <c r="AC204" s="515"/>
      <c r="AD204" s="515"/>
      <c r="AE204" s="515"/>
      <c r="AF204" s="515"/>
      <c r="AG204" s="515"/>
      <c r="AH204" s="515"/>
      <c r="AI204" s="371" t="s">
        <v>4</v>
      </c>
      <c r="AJ204" s="372"/>
      <c r="AK204" s="372"/>
      <c r="AL204" s="372"/>
      <c r="AM204" s="372"/>
      <c r="AN204" s="372"/>
      <c r="AO204" s="372"/>
      <c r="AP204" s="372"/>
      <c r="AQ204" s="372"/>
      <c r="AR204" s="372"/>
      <c r="AS204" s="372"/>
      <c r="AT204" s="372"/>
      <c r="AU204" s="47"/>
      <c r="AV204" s="47"/>
      <c r="AW204" s="47"/>
      <c r="AX204" s="47"/>
      <c r="AY204" s="47"/>
      <c r="AZ204" s="28"/>
    </row>
    <row r="205" spans="1:52" ht="16.2" x14ac:dyDescent="0.2">
      <c r="A205" s="28"/>
      <c r="B205" s="516"/>
      <c r="C205" s="516"/>
      <c r="D205" s="516"/>
      <c r="E205" s="516"/>
      <c r="F205" s="516"/>
      <c r="G205" s="516"/>
      <c r="H205" s="516"/>
      <c r="I205" s="516"/>
      <c r="J205" s="516"/>
      <c r="K205" s="516"/>
      <c r="L205" s="281"/>
      <c r="M205" s="284"/>
      <c r="N205" s="284"/>
      <c r="O205" s="284"/>
      <c r="P205" s="284"/>
      <c r="Q205" s="284"/>
      <c r="R205" s="284"/>
      <c r="S205" s="284"/>
      <c r="T205" s="284"/>
      <c r="U205" s="284"/>
      <c r="V205" s="284"/>
      <c r="W205" s="284"/>
      <c r="X205" s="54"/>
      <c r="Y205" s="516"/>
      <c r="Z205" s="516"/>
      <c r="AA205" s="516"/>
      <c r="AB205" s="516"/>
      <c r="AC205" s="516"/>
      <c r="AD205" s="516"/>
      <c r="AE205" s="516"/>
      <c r="AF205" s="516"/>
      <c r="AG205" s="516"/>
      <c r="AH205" s="516"/>
      <c r="AI205" s="281"/>
      <c r="AJ205" s="284"/>
      <c r="AK205" s="284"/>
      <c r="AL205" s="284"/>
      <c r="AM205" s="284"/>
      <c r="AN205" s="284"/>
      <c r="AO205" s="284"/>
      <c r="AP205" s="284"/>
      <c r="AQ205" s="284"/>
      <c r="AR205" s="284"/>
      <c r="AS205" s="284"/>
      <c r="AT205" s="284"/>
      <c r="AU205" s="47"/>
      <c r="AV205" s="47"/>
      <c r="AW205" s="47"/>
      <c r="AX205" s="47"/>
      <c r="AY205" s="47"/>
      <c r="AZ205" s="28"/>
    </row>
    <row r="206" spans="1:52" ht="16.5" customHeight="1" x14ac:dyDescent="0.2">
      <c r="A206" s="28"/>
      <c r="B206" s="517" t="s">
        <v>101</v>
      </c>
      <c r="C206" s="517"/>
      <c r="D206" s="517"/>
      <c r="E206" s="517"/>
      <c r="F206" s="517"/>
      <c r="G206" s="517"/>
      <c r="H206" s="517"/>
      <c r="I206" s="517"/>
      <c r="J206" s="517"/>
      <c r="K206" s="517"/>
      <c r="L206" s="280" t="s">
        <v>4</v>
      </c>
      <c r="M206" s="282"/>
      <c r="N206" s="282"/>
      <c r="O206" s="282"/>
      <c r="P206" s="282"/>
      <c r="Q206" s="282"/>
      <c r="R206" s="282"/>
      <c r="S206" s="282"/>
      <c r="T206" s="282"/>
      <c r="U206" s="282"/>
      <c r="V206" s="282"/>
      <c r="W206" s="282"/>
      <c r="X206" s="54"/>
      <c r="Y206" s="517" t="s">
        <v>158</v>
      </c>
      <c r="Z206" s="517"/>
      <c r="AA206" s="517"/>
      <c r="AB206" s="517"/>
      <c r="AC206" s="517"/>
      <c r="AD206" s="517"/>
      <c r="AE206" s="517"/>
      <c r="AF206" s="517"/>
      <c r="AG206" s="517"/>
      <c r="AH206" s="517"/>
      <c r="AI206" s="280" t="s">
        <v>4</v>
      </c>
      <c r="AJ206" s="282"/>
      <c r="AK206" s="282"/>
      <c r="AL206" s="282"/>
      <c r="AM206" s="282"/>
      <c r="AN206" s="282"/>
      <c r="AO206" s="282"/>
      <c r="AP206" s="282"/>
      <c r="AQ206" s="282"/>
      <c r="AR206" s="282"/>
      <c r="AS206" s="282"/>
      <c r="AT206" s="282"/>
      <c r="AU206" s="47"/>
      <c r="AV206" s="47"/>
      <c r="AW206" s="47"/>
      <c r="AX206" s="47"/>
      <c r="AY206" s="47"/>
      <c r="AZ206" s="28"/>
    </row>
    <row r="207" spans="1:52" ht="16.2" x14ac:dyDescent="0.2">
      <c r="A207" s="28"/>
      <c r="B207" s="519"/>
      <c r="C207" s="519"/>
      <c r="D207" s="519"/>
      <c r="E207" s="519"/>
      <c r="F207" s="519"/>
      <c r="G207" s="519"/>
      <c r="H207" s="519"/>
      <c r="I207" s="519"/>
      <c r="J207" s="519"/>
      <c r="K207" s="519"/>
      <c r="L207" s="281"/>
      <c r="M207" s="284"/>
      <c r="N207" s="284"/>
      <c r="O207" s="284"/>
      <c r="P207" s="284"/>
      <c r="Q207" s="284"/>
      <c r="R207" s="284"/>
      <c r="S207" s="284"/>
      <c r="T207" s="284"/>
      <c r="U207" s="284"/>
      <c r="V207" s="284"/>
      <c r="W207" s="284"/>
      <c r="X207" s="54"/>
      <c r="Y207" s="519"/>
      <c r="Z207" s="519"/>
      <c r="AA207" s="519"/>
      <c r="AB207" s="519"/>
      <c r="AC207" s="519"/>
      <c r="AD207" s="519"/>
      <c r="AE207" s="519"/>
      <c r="AF207" s="519"/>
      <c r="AG207" s="519"/>
      <c r="AH207" s="519"/>
      <c r="AI207" s="281"/>
      <c r="AJ207" s="284"/>
      <c r="AK207" s="284"/>
      <c r="AL207" s="284"/>
      <c r="AM207" s="284"/>
      <c r="AN207" s="284"/>
      <c r="AO207" s="284"/>
      <c r="AP207" s="284"/>
      <c r="AQ207" s="284"/>
      <c r="AR207" s="284"/>
      <c r="AS207" s="284"/>
      <c r="AT207" s="284"/>
      <c r="AU207" s="47"/>
      <c r="AV207" s="47"/>
      <c r="AW207" s="47"/>
      <c r="AX207" s="47"/>
      <c r="AY207" s="47"/>
      <c r="AZ207" s="28"/>
    </row>
    <row r="208" spans="1:52" ht="16.2" x14ac:dyDescent="0.2">
      <c r="A208" s="28"/>
      <c r="B208" s="49"/>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47"/>
      <c r="AV208" s="47"/>
      <c r="AW208" s="47"/>
      <c r="AX208" s="47"/>
      <c r="AY208" s="47"/>
      <c r="AZ208" s="28"/>
    </row>
    <row r="209" spans="1:52" ht="16.2" x14ac:dyDescent="0.2">
      <c r="A209" s="28"/>
      <c r="B209" s="517" t="s">
        <v>103</v>
      </c>
      <c r="C209" s="517"/>
      <c r="D209" s="517"/>
      <c r="E209" s="517"/>
      <c r="F209" s="517"/>
      <c r="G209" s="517"/>
      <c r="H209" s="517"/>
      <c r="I209" s="517"/>
      <c r="J209" s="517"/>
      <c r="K209" s="517"/>
      <c r="L209" s="280" t="s">
        <v>4</v>
      </c>
      <c r="M209" s="520" t="s">
        <v>162</v>
      </c>
      <c r="N209" s="520"/>
      <c r="O209" s="520"/>
      <c r="P209" s="520"/>
      <c r="Q209" s="520"/>
      <c r="R209" s="520"/>
      <c r="S209" s="520"/>
      <c r="T209" s="520"/>
      <c r="U209" s="520"/>
      <c r="V209" s="520"/>
      <c r="W209" s="520"/>
      <c r="X209" s="54"/>
      <c r="Y209" s="35"/>
      <c r="Z209" s="35"/>
      <c r="AA209" s="35"/>
      <c r="AB209" s="35"/>
      <c r="AC209" s="35"/>
      <c r="AD209" s="35"/>
      <c r="AE209" s="35"/>
      <c r="AF209" s="35"/>
      <c r="AG209" s="35"/>
      <c r="AH209" s="35"/>
      <c r="AI209" s="97"/>
      <c r="AJ209" s="97"/>
      <c r="AK209" s="97"/>
      <c r="AL209" s="97"/>
      <c r="AM209" s="97"/>
      <c r="AN209" s="97"/>
      <c r="AO209" s="97"/>
      <c r="AP209" s="97"/>
      <c r="AQ209" s="97"/>
      <c r="AR209" s="97"/>
      <c r="AS209" s="97"/>
      <c r="AT209" s="97"/>
      <c r="AU209" s="47"/>
      <c r="AV209" s="47"/>
      <c r="AW209" s="47"/>
      <c r="AX209" s="47"/>
      <c r="AY209" s="47"/>
      <c r="AZ209" s="28"/>
    </row>
    <row r="210" spans="1:52" ht="16.2" x14ac:dyDescent="0.2">
      <c r="A210" s="28"/>
      <c r="B210" s="519"/>
      <c r="C210" s="519"/>
      <c r="D210" s="519"/>
      <c r="E210" s="519"/>
      <c r="F210" s="519"/>
      <c r="G210" s="519"/>
      <c r="H210" s="519"/>
      <c r="I210" s="519"/>
      <c r="J210" s="519"/>
      <c r="K210" s="519"/>
      <c r="L210" s="281"/>
      <c r="M210" s="521"/>
      <c r="N210" s="521"/>
      <c r="O210" s="521"/>
      <c r="P210" s="521"/>
      <c r="Q210" s="521"/>
      <c r="R210" s="521"/>
      <c r="S210" s="521"/>
      <c r="T210" s="521"/>
      <c r="U210" s="521"/>
      <c r="V210" s="521"/>
      <c r="W210" s="521"/>
      <c r="X210" s="54"/>
      <c r="Y210" s="35"/>
      <c r="Z210" s="35"/>
      <c r="AA210" s="35"/>
      <c r="AB210" s="35"/>
      <c r="AC210" s="35"/>
      <c r="AD210" s="35"/>
      <c r="AE210" s="35"/>
      <c r="AF210" s="35"/>
      <c r="AG210" s="35"/>
      <c r="AH210" s="35"/>
      <c r="AI210" s="97"/>
      <c r="AJ210" s="97"/>
      <c r="AK210" s="97"/>
      <c r="AL210" s="97"/>
      <c r="AM210" s="97"/>
      <c r="AN210" s="97"/>
      <c r="AO210" s="97"/>
      <c r="AP210" s="97"/>
      <c r="AQ210" s="97"/>
      <c r="AR210" s="97"/>
      <c r="AS210" s="97"/>
      <c r="AT210" s="97"/>
      <c r="AU210" s="47"/>
      <c r="AV210" s="47"/>
      <c r="AW210" s="47"/>
      <c r="AX210" s="47"/>
      <c r="AY210" s="47"/>
      <c r="AZ210" s="28"/>
    </row>
    <row r="211" spans="1:52" ht="16.2" x14ac:dyDescent="0.2">
      <c r="A211" s="28"/>
      <c r="B211" s="49"/>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61"/>
      <c r="AA211" s="54"/>
      <c r="AB211" s="54"/>
      <c r="AC211" s="54"/>
      <c r="AD211" s="54"/>
      <c r="AE211" s="54"/>
      <c r="AF211" s="54"/>
      <c r="AG211" s="54"/>
      <c r="AH211" s="54"/>
      <c r="AI211" s="54"/>
      <c r="AJ211" s="54"/>
      <c r="AK211" s="54"/>
      <c r="AL211" s="54"/>
      <c r="AM211" s="54"/>
      <c r="AN211" s="54"/>
      <c r="AO211" s="54"/>
      <c r="AP211" s="54"/>
      <c r="AQ211" s="54"/>
      <c r="AR211" s="54"/>
      <c r="AS211" s="54"/>
      <c r="AT211" s="54"/>
      <c r="AU211" s="47"/>
      <c r="AV211" s="47"/>
      <c r="AW211" s="47"/>
      <c r="AX211" s="47"/>
      <c r="AY211" s="47"/>
      <c r="AZ211" s="28"/>
    </row>
    <row r="212" spans="1:52" ht="13.5" customHeight="1" x14ac:dyDescent="0.2">
      <c r="A212" s="15"/>
      <c r="B212" s="504" t="s">
        <v>303</v>
      </c>
      <c r="C212" s="504"/>
      <c r="D212" s="504"/>
      <c r="E212" s="504"/>
      <c r="F212" s="504"/>
      <c r="G212" s="504"/>
      <c r="H212" s="504"/>
      <c r="I212" s="504"/>
      <c r="J212" s="504"/>
      <c r="K212" s="504"/>
      <c r="L212" s="504"/>
      <c r="M212" s="504"/>
      <c r="N212" s="504"/>
      <c r="O212" s="504"/>
      <c r="P212" s="504"/>
      <c r="Q212" s="504"/>
      <c r="R212" s="504"/>
      <c r="S212" s="504"/>
      <c r="T212" s="504"/>
      <c r="U212" s="504"/>
      <c r="V212" s="504"/>
      <c r="W212" s="504"/>
      <c r="X212" s="504"/>
      <c r="Y212" s="504"/>
      <c r="Z212" s="504"/>
      <c r="AA212" s="504"/>
      <c r="AB212" s="504"/>
      <c r="AC212" s="504"/>
      <c r="AD212" s="504"/>
      <c r="AE212" s="504"/>
      <c r="AF212" s="504"/>
      <c r="AG212" s="504"/>
      <c r="AH212" s="504"/>
      <c r="AI212" s="504"/>
      <c r="AJ212" s="504"/>
      <c r="AK212" s="504"/>
      <c r="AL212" s="504"/>
      <c r="AM212" s="504"/>
      <c r="AN212" s="504"/>
      <c r="AO212" s="504"/>
      <c r="AP212" s="504"/>
      <c r="AQ212" s="504"/>
      <c r="AR212" s="504"/>
      <c r="AS212" s="504"/>
      <c r="AT212" s="504"/>
      <c r="AU212" s="504"/>
      <c r="AV212" s="504"/>
      <c r="AW212" s="504"/>
      <c r="AX212" s="504"/>
      <c r="AY212" s="504"/>
      <c r="AZ212" s="181"/>
    </row>
    <row r="213" spans="1:52" ht="13.5" customHeight="1" thickBot="1" x14ac:dyDescent="0.25">
      <c r="A213" s="15"/>
      <c r="B213" s="504"/>
      <c r="C213" s="504"/>
      <c r="D213" s="504"/>
      <c r="E213" s="504"/>
      <c r="F213" s="504"/>
      <c r="G213" s="504"/>
      <c r="H213" s="504"/>
      <c r="I213" s="504"/>
      <c r="J213" s="504"/>
      <c r="K213" s="504"/>
      <c r="L213" s="504"/>
      <c r="M213" s="504"/>
      <c r="N213" s="504"/>
      <c r="O213" s="504"/>
      <c r="P213" s="504"/>
      <c r="Q213" s="504"/>
      <c r="R213" s="504"/>
      <c r="S213" s="504"/>
      <c r="T213" s="504"/>
      <c r="U213" s="504"/>
      <c r="V213" s="504"/>
      <c r="W213" s="504"/>
      <c r="X213" s="504"/>
      <c r="Y213" s="504"/>
      <c r="Z213" s="504"/>
      <c r="AA213" s="504"/>
      <c r="AB213" s="504"/>
      <c r="AC213" s="504"/>
      <c r="AD213" s="504"/>
      <c r="AE213" s="504"/>
      <c r="AF213" s="504"/>
      <c r="AG213" s="504"/>
      <c r="AH213" s="504"/>
      <c r="AI213" s="504"/>
      <c r="AJ213" s="504"/>
      <c r="AK213" s="504"/>
      <c r="AL213" s="504"/>
      <c r="AM213" s="504"/>
      <c r="AN213" s="504"/>
      <c r="AO213" s="504"/>
      <c r="AP213" s="504"/>
      <c r="AQ213" s="504"/>
      <c r="AR213" s="504"/>
      <c r="AS213" s="504"/>
      <c r="AT213" s="504"/>
      <c r="AU213" s="504"/>
      <c r="AV213" s="504"/>
      <c r="AW213" s="504"/>
      <c r="AX213" s="504"/>
      <c r="AY213" s="504"/>
      <c r="AZ213" s="181"/>
    </row>
    <row r="214" spans="1:52" ht="18.600000000000001" x14ac:dyDescent="0.2">
      <c r="A214" s="15"/>
      <c r="B214" s="15"/>
      <c r="C214" s="505"/>
      <c r="D214" s="506"/>
      <c r="E214" s="506"/>
      <c r="F214" s="506"/>
      <c r="G214" s="506"/>
      <c r="H214" s="506"/>
      <c r="I214" s="506"/>
      <c r="J214" s="506"/>
      <c r="K214" s="506"/>
      <c r="L214" s="506"/>
      <c r="M214" s="506"/>
      <c r="N214" s="506"/>
      <c r="O214" s="506"/>
      <c r="P214" s="506"/>
      <c r="Q214" s="506"/>
      <c r="R214" s="506"/>
      <c r="S214" s="506"/>
      <c r="T214" s="506"/>
      <c r="U214" s="506"/>
      <c r="V214" s="506"/>
      <c r="W214" s="506"/>
      <c r="X214" s="506"/>
      <c r="Y214" s="506"/>
      <c r="Z214" s="506"/>
      <c r="AA214" s="506"/>
      <c r="AB214" s="506"/>
      <c r="AC214" s="506"/>
      <c r="AD214" s="506"/>
      <c r="AE214" s="506"/>
      <c r="AF214" s="506"/>
      <c r="AG214" s="506"/>
      <c r="AH214" s="506"/>
      <c r="AI214" s="506"/>
      <c r="AJ214" s="506"/>
      <c r="AK214" s="506"/>
      <c r="AL214" s="506"/>
      <c r="AM214" s="506"/>
      <c r="AN214" s="506"/>
      <c r="AO214" s="506"/>
      <c r="AP214" s="506"/>
      <c r="AQ214" s="506"/>
      <c r="AR214" s="506"/>
      <c r="AS214" s="506"/>
      <c r="AT214" s="506"/>
      <c r="AU214" s="506"/>
      <c r="AV214" s="506"/>
      <c r="AW214" s="506"/>
      <c r="AX214" s="506"/>
      <c r="AY214" s="507"/>
      <c r="AZ214" s="181"/>
    </row>
    <row r="215" spans="1:52" x14ac:dyDescent="0.2">
      <c r="A215" s="15"/>
      <c r="B215" s="15"/>
      <c r="C215" s="508"/>
      <c r="D215" s="509"/>
      <c r="E215" s="509"/>
      <c r="F215" s="509"/>
      <c r="G215" s="509"/>
      <c r="H215" s="509"/>
      <c r="I215" s="509"/>
      <c r="J215" s="509"/>
      <c r="K215" s="509"/>
      <c r="L215" s="509"/>
      <c r="M215" s="509"/>
      <c r="N215" s="509"/>
      <c r="O215" s="509"/>
      <c r="P215" s="509"/>
      <c r="Q215" s="509"/>
      <c r="R215" s="509"/>
      <c r="S215" s="509"/>
      <c r="T215" s="509"/>
      <c r="U215" s="509"/>
      <c r="V215" s="509"/>
      <c r="W215" s="509"/>
      <c r="X215" s="509"/>
      <c r="Y215" s="509"/>
      <c r="Z215" s="509"/>
      <c r="AA215" s="509"/>
      <c r="AB215" s="509"/>
      <c r="AC215" s="509"/>
      <c r="AD215" s="509"/>
      <c r="AE215" s="509"/>
      <c r="AF215" s="509"/>
      <c r="AG215" s="509"/>
      <c r="AH215" s="509"/>
      <c r="AI215" s="509"/>
      <c r="AJ215" s="509"/>
      <c r="AK215" s="509"/>
      <c r="AL215" s="509"/>
      <c r="AM215" s="509"/>
      <c r="AN215" s="509"/>
      <c r="AO215" s="509"/>
      <c r="AP215" s="509"/>
      <c r="AQ215" s="509"/>
      <c r="AR215" s="509"/>
      <c r="AS215" s="509"/>
      <c r="AT215" s="509"/>
      <c r="AU215" s="509"/>
      <c r="AV215" s="509"/>
      <c r="AW215" s="509"/>
      <c r="AX215" s="509"/>
      <c r="AY215" s="510"/>
      <c r="AZ215" s="20"/>
    </row>
    <row r="216" spans="1:52" x14ac:dyDescent="0.2">
      <c r="A216" s="15"/>
      <c r="B216" s="15"/>
      <c r="C216" s="508"/>
      <c r="D216" s="509"/>
      <c r="E216" s="509"/>
      <c r="F216" s="509"/>
      <c r="G216" s="509"/>
      <c r="H216" s="509"/>
      <c r="I216" s="509"/>
      <c r="J216" s="509"/>
      <c r="K216" s="509"/>
      <c r="L216" s="509"/>
      <c r="M216" s="509"/>
      <c r="N216" s="509"/>
      <c r="O216" s="509"/>
      <c r="P216" s="509"/>
      <c r="Q216" s="509"/>
      <c r="R216" s="509"/>
      <c r="S216" s="509"/>
      <c r="T216" s="509"/>
      <c r="U216" s="509"/>
      <c r="V216" s="509"/>
      <c r="W216" s="509"/>
      <c r="X216" s="509"/>
      <c r="Y216" s="509"/>
      <c r="Z216" s="509"/>
      <c r="AA216" s="509"/>
      <c r="AB216" s="509"/>
      <c r="AC216" s="509"/>
      <c r="AD216" s="509"/>
      <c r="AE216" s="509"/>
      <c r="AF216" s="509"/>
      <c r="AG216" s="509"/>
      <c r="AH216" s="509"/>
      <c r="AI216" s="509"/>
      <c r="AJ216" s="509"/>
      <c r="AK216" s="509"/>
      <c r="AL216" s="509"/>
      <c r="AM216" s="509"/>
      <c r="AN216" s="509"/>
      <c r="AO216" s="509"/>
      <c r="AP216" s="509"/>
      <c r="AQ216" s="509"/>
      <c r="AR216" s="509"/>
      <c r="AS216" s="509"/>
      <c r="AT216" s="509"/>
      <c r="AU216" s="509"/>
      <c r="AV216" s="509"/>
      <c r="AW216" s="509"/>
      <c r="AX216" s="509"/>
      <c r="AY216" s="510"/>
      <c r="AZ216" s="20"/>
    </row>
    <row r="217" spans="1:52" x14ac:dyDescent="0.2">
      <c r="A217" s="15"/>
      <c r="B217" s="15"/>
      <c r="C217" s="508"/>
      <c r="D217" s="509"/>
      <c r="E217" s="509"/>
      <c r="F217" s="509"/>
      <c r="G217" s="509"/>
      <c r="H217" s="509"/>
      <c r="I217" s="509"/>
      <c r="J217" s="509"/>
      <c r="K217" s="509"/>
      <c r="L217" s="509"/>
      <c r="M217" s="509"/>
      <c r="N217" s="509"/>
      <c r="O217" s="509"/>
      <c r="P217" s="509"/>
      <c r="Q217" s="509"/>
      <c r="R217" s="509"/>
      <c r="S217" s="509"/>
      <c r="T217" s="509"/>
      <c r="U217" s="509"/>
      <c r="V217" s="509"/>
      <c r="W217" s="509"/>
      <c r="X217" s="509"/>
      <c r="Y217" s="509"/>
      <c r="Z217" s="509"/>
      <c r="AA217" s="509"/>
      <c r="AB217" s="509"/>
      <c r="AC217" s="509"/>
      <c r="AD217" s="509"/>
      <c r="AE217" s="509"/>
      <c r="AF217" s="509"/>
      <c r="AG217" s="509"/>
      <c r="AH217" s="509"/>
      <c r="AI217" s="509"/>
      <c r="AJ217" s="509"/>
      <c r="AK217" s="509"/>
      <c r="AL217" s="509"/>
      <c r="AM217" s="509"/>
      <c r="AN217" s="509"/>
      <c r="AO217" s="509"/>
      <c r="AP217" s="509"/>
      <c r="AQ217" s="509"/>
      <c r="AR217" s="509"/>
      <c r="AS217" s="509"/>
      <c r="AT217" s="509"/>
      <c r="AU217" s="509"/>
      <c r="AV217" s="509"/>
      <c r="AW217" s="509"/>
      <c r="AX217" s="509"/>
      <c r="AY217" s="510"/>
      <c r="AZ217" s="20"/>
    </row>
    <row r="218" spans="1:52" x14ac:dyDescent="0.2">
      <c r="A218" s="15"/>
      <c r="B218" s="15"/>
      <c r="C218" s="508"/>
      <c r="D218" s="509"/>
      <c r="E218" s="509"/>
      <c r="F218" s="509"/>
      <c r="G218" s="509"/>
      <c r="H218" s="509"/>
      <c r="I218" s="509"/>
      <c r="J218" s="509"/>
      <c r="K218" s="509"/>
      <c r="L218" s="509"/>
      <c r="M218" s="509"/>
      <c r="N218" s="509"/>
      <c r="O218" s="509"/>
      <c r="P218" s="509"/>
      <c r="Q218" s="509"/>
      <c r="R218" s="509"/>
      <c r="S218" s="509"/>
      <c r="T218" s="509"/>
      <c r="U218" s="509"/>
      <c r="V218" s="509"/>
      <c r="W218" s="509"/>
      <c r="X218" s="509"/>
      <c r="Y218" s="509"/>
      <c r="Z218" s="509"/>
      <c r="AA218" s="509"/>
      <c r="AB218" s="509"/>
      <c r="AC218" s="509"/>
      <c r="AD218" s="509"/>
      <c r="AE218" s="509"/>
      <c r="AF218" s="509"/>
      <c r="AG218" s="509"/>
      <c r="AH218" s="509"/>
      <c r="AI218" s="509"/>
      <c r="AJ218" s="509"/>
      <c r="AK218" s="509"/>
      <c r="AL218" s="509"/>
      <c r="AM218" s="509"/>
      <c r="AN218" s="509"/>
      <c r="AO218" s="509"/>
      <c r="AP218" s="509"/>
      <c r="AQ218" s="509"/>
      <c r="AR218" s="509"/>
      <c r="AS218" s="509"/>
      <c r="AT218" s="509"/>
      <c r="AU218" s="509"/>
      <c r="AV218" s="509"/>
      <c r="AW218" s="509"/>
      <c r="AX218" s="509"/>
      <c r="AY218" s="510"/>
      <c r="AZ218" s="20"/>
    </row>
    <row r="219" spans="1:52" x14ac:dyDescent="0.2">
      <c r="A219" s="15"/>
      <c r="B219" s="15"/>
      <c r="C219" s="508"/>
      <c r="D219" s="509"/>
      <c r="E219" s="509"/>
      <c r="F219" s="509"/>
      <c r="G219" s="509"/>
      <c r="H219" s="509"/>
      <c r="I219" s="509"/>
      <c r="J219" s="509"/>
      <c r="K219" s="509"/>
      <c r="L219" s="509"/>
      <c r="M219" s="509"/>
      <c r="N219" s="509"/>
      <c r="O219" s="509"/>
      <c r="P219" s="509"/>
      <c r="Q219" s="509"/>
      <c r="R219" s="509"/>
      <c r="S219" s="509"/>
      <c r="T219" s="509"/>
      <c r="U219" s="509"/>
      <c r="V219" s="509"/>
      <c r="W219" s="509"/>
      <c r="X219" s="509"/>
      <c r="Y219" s="509"/>
      <c r="Z219" s="509"/>
      <c r="AA219" s="509"/>
      <c r="AB219" s="509"/>
      <c r="AC219" s="509"/>
      <c r="AD219" s="509"/>
      <c r="AE219" s="509"/>
      <c r="AF219" s="509"/>
      <c r="AG219" s="509"/>
      <c r="AH219" s="509"/>
      <c r="AI219" s="509"/>
      <c r="AJ219" s="509"/>
      <c r="AK219" s="509"/>
      <c r="AL219" s="509"/>
      <c r="AM219" s="509"/>
      <c r="AN219" s="509"/>
      <c r="AO219" s="509"/>
      <c r="AP219" s="509"/>
      <c r="AQ219" s="509"/>
      <c r="AR219" s="509"/>
      <c r="AS219" s="509"/>
      <c r="AT219" s="509"/>
      <c r="AU219" s="509"/>
      <c r="AV219" s="509"/>
      <c r="AW219" s="509"/>
      <c r="AX219" s="509"/>
      <c r="AY219" s="510"/>
      <c r="AZ219" s="20"/>
    </row>
    <row r="220" spans="1:52" ht="15.6" thickBot="1" x14ac:dyDescent="0.25">
      <c r="A220" s="15"/>
      <c r="B220" s="15"/>
      <c r="C220" s="511"/>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3"/>
      <c r="AZ220" s="20"/>
    </row>
    <row r="221" spans="1:52" x14ac:dyDescent="0.2">
      <c r="A221" s="15"/>
      <c r="B221" s="7"/>
      <c r="C221" s="6"/>
      <c r="D221" s="6"/>
      <c r="E221" s="6"/>
      <c r="F221" s="6"/>
      <c r="G221" s="6"/>
      <c r="H221" s="6"/>
      <c r="I221" s="6"/>
      <c r="J221" s="6"/>
      <c r="K221" s="6"/>
      <c r="L221" s="6"/>
      <c r="M221" s="6"/>
      <c r="N221" s="6"/>
      <c r="O221" s="6"/>
      <c r="P221" s="6"/>
      <c r="Q221" s="6"/>
      <c r="R221" s="6"/>
      <c r="S221" s="6"/>
      <c r="T221" s="6"/>
      <c r="U221" s="6"/>
      <c r="V221" s="6"/>
      <c r="W221" s="6"/>
      <c r="X221" s="20"/>
      <c r="Y221" s="20"/>
      <c r="Z221" s="20"/>
      <c r="AA221" s="20"/>
      <c r="AB221" s="20"/>
      <c r="AC221" s="20"/>
      <c r="AD221" s="20"/>
      <c r="AE221" s="20"/>
      <c r="AF221" s="20"/>
      <c r="AG221" s="20"/>
      <c r="AH221" s="182"/>
      <c r="AI221" s="182"/>
      <c r="AJ221" s="182"/>
      <c r="AK221" s="182"/>
      <c r="AL221" s="182"/>
      <c r="AM221" s="4"/>
      <c r="AN221" s="4"/>
      <c r="AO221" s="4"/>
      <c r="AP221" s="4"/>
      <c r="AQ221" s="4"/>
      <c r="AR221" s="4"/>
      <c r="AS221" s="4"/>
      <c r="AT221" s="4"/>
      <c r="AU221" s="4"/>
      <c r="AV221" s="4"/>
      <c r="AW221" s="4"/>
      <c r="AX221" s="4"/>
      <c r="AY221" s="20"/>
      <c r="AZ221" s="20"/>
    </row>
    <row r="222" spans="1:52"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row>
  </sheetData>
  <sheetProtection password="C778" sheet="1" objects="1" scenarios="1" selectLockedCells="1"/>
  <mergeCells count="525">
    <mergeCell ref="B209:K210"/>
    <mergeCell ref="L209:L210"/>
    <mergeCell ref="M209:W210"/>
    <mergeCell ref="B212:AY213"/>
    <mergeCell ref="C214:AY220"/>
    <mergeCell ref="A1:AZ2"/>
    <mergeCell ref="D3:AR4"/>
    <mergeCell ref="B206:K207"/>
    <mergeCell ref="L206:L207"/>
    <mergeCell ref="M206:W207"/>
    <mergeCell ref="Y206:AH207"/>
    <mergeCell ref="AI206:AI207"/>
    <mergeCell ref="AJ206:AT207"/>
    <mergeCell ref="B204:K205"/>
    <mergeCell ref="L204:L205"/>
    <mergeCell ref="M204:W205"/>
    <mergeCell ref="Y204:AH205"/>
    <mergeCell ref="AI204:AI205"/>
    <mergeCell ref="AJ204:AT205"/>
    <mergeCell ref="B195:K196"/>
    <mergeCell ref="L195:L196"/>
    <mergeCell ref="M195:W196"/>
    <mergeCell ref="B202:K203"/>
    <mergeCell ref="L202:L203"/>
    <mergeCell ref="M202:W203"/>
    <mergeCell ref="AL179:AM180"/>
    <mergeCell ref="AN179:AQ180"/>
    <mergeCell ref="AR179:AR180"/>
    <mergeCell ref="AS179:AW180"/>
    <mergeCell ref="B185:AZ186"/>
    <mergeCell ref="B190:K191"/>
    <mergeCell ref="L190:L191"/>
    <mergeCell ref="M190:Q191"/>
    <mergeCell ref="T179:T180"/>
    <mergeCell ref="U179:Y180"/>
    <mergeCell ref="Z179:AA180"/>
    <mergeCell ref="AB179:AE180"/>
    <mergeCell ref="AF179:AF180"/>
    <mergeCell ref="AG179:AK180"/>
    <mergeCell ref="B179:C180"/>
    <mergeCell ref="D179:G180"/>
    <mergeCell ref="H179:H180"/>
    <mergeCell ref="I179:M180"/>
    <mergeCell ref="N179:O180"/>
    <mergeCell ref="P179:S180"/>
    <mergeCell ref="T177:T178"/>
    <mergeCell ref="U177:Y178"/>
    <mergeCell ref="Z177:AA178"/>
    <mergeCell ref="AK175:AY176"/>
    <mergeCell ref="B177:C178"/>
    <mergeCell ref="D177:G178"/>
    <mergeCell ref="H177:H178"/>
    <mergeCell ref="I177:M178"/>
    <mergeCell ref="N177:O178"/>
    <mergeCell ref="P177:S178"/>
    <mergeCell ref="AL177:AM178"/>
    <mergeCell ref="AN177:AQ178"/>
    <mergeCell ref="AR177:AR178"/>
    <mergeCell ref="AS177:AW178"/>
    <mergeCell ref="AB177:AE178"/>
    <mergeCell ref="AF177:AF178"/>
    <mergeCell ref="AG177:AK178"/>
    <mergeCell ref="AK167:AY168"/>
    <mergeCell ref="B169:F170"/>
    <mergeCell ref="G169:G170"/>
    <mergeCell ref="H169:M170"/>
    <mergeCell ref="N169:R170"/>
    <mergeCell ref="S169:S170"/>
    <mergeCell ref="T169:Y170"/>
    <mergeCell ref="Z169:AD170"/>
    <mergeCell ref="AE169:AE170"/>
    <mergeCell ref="AF169:AK170"/>
    <mergeCell ref="AL169:AP170"/>
    <mergeCell ref="AQ169:AQ170"/>
    <mergeCell ref="AR169:AW170"/>
    <mergeCell ref="AH128:AL129"/>
    <mergeCell ref="AM128:AX129"/>
    <mergeCell ref="B133:F134"/>
    <mergeCell ref="G133:G134"/>
    <mergeCell ref="H133:W134"/>
    <mergeCell ref="B162:F163"/>
    <mergeCell ref="G162:G163"/>
    <mergeCell ref="H162:M163"/>
    <mergeCell ref="B118:AZ119"/>
    <mergeCell ref="B121:K122"/>
    <mergeCell ref="L121:L122"/>
    <mergeCell ref="M121:Q122"/>
    <mergeCell ref="AH125:AX125"/>
    <mergeCell ref="B126:F127"/>
    <mergeCell ref="G126:G127"/>
    <mergeCell ref="H126:W127"/>
    <mergeCell ref="AH126:AL127"/>
    <mergeCell ref="AM126:AX127"/>
    <mergeCell ref="AH114:AL114"/>
    <mergeCell ref="AM114:AO114"/>
    <mergeCell ref="AP114:AX114"/>
    <mergeCell ref="AH115:AL115"/>
    <mergeCell ref="AM115:AO115"/>
    <mergeCell ref="AP115:AX115"/>
    <mergeCell ref="AH112:AL112"/>
    <mergeCell ref="AM112:AO112"/>
    <mergeCell ref="AP112:AX112"/>
    <mergeCell ref="AH113:AL113"/>
    <mergeCell ref="AM113:AO113"/>
    <mergeCell ref="AP113:AX113"/>
    <mergeCell ref="B110:F111"/>
    <mergeCell ref="G110:J111"/>
    <mergeCell ref="K110:N111"/>
    <mergeCell ref="O110:R111"/>
    <mergeCell ref="S110:V111"/>
    <mergeCell ref="W110:Z111"/>
    <mergeCell ref="AH107:AL107"/>
    <mergeCell ref="AM107:AX107"/>
    <mergeCell ref="AH108:AL108"/>
    <mergeCell ref="AM108:AO108"/>
    <mergeCell ref="AP108:AX108"/>
    <mergeCell ref="G109:J109"/>
    <mergeCell ref="K109:N109"/>
    <mergeCell ref="O109:R109"/>
    <mergeCell ref="S109:V109"/>
    <mergeCell ref="W109:Z109"/>
    <mergeCell ref="AA110:AD111"/>
    <mergeCell ref="AH110:AL110"/>
    <mergeCell ref="AM110:AO110"/>
    <mergeCell ref="AP110:AX110"/>
    <mergeCell ref="AH111:AL111"/>
    <mergeCell ref="AM111:AO111"/>
    <mergeCell ref="AP111:AX111"/>
    <mergeCell ref="AA109:AD109"/>
    <mergeCell ref="AH105:AX105"/>
    <mergeCell ref="B106:F109"/>
    <mergeCell ref="G106:AD106"/>
    <mergeCell ref="AH106:AX106"/>
    <mergeCell ref="G107:J108"/>
    <mergeCell ref="K107:N108"/>
    <mergeCell ref="O107:R108"/>
    <mergeCell ref="S107:V108"/>
    <mergeCell ref="W107:Z108"/>
    <mergeCell ref="AA107:AD108"/>
    <mergeCell ref="AH109:AL109"/>
    <mergeCell ref="AM109:AO109"/>
    <mergeCell ref="AP109:AX109"/>
    <mergeCell ref="B90:K91"/>
    <mergeCell ref="L90:N91"/>
    <mergeCell ref="O90:Q91"/>
    <mergeCell ref="R90:T91"/>
    <mergeCell ref="U90:W91"/>
    <mergeCell ref="AP90:AR91"/>
    <mergeCell ref="AS90:AU91"/>
    <mergeCell ref="B92:K93"/>
    <mergeCell ref="L92:AI93"/>
    <mergeCell ref="AJ92:AL93"/>
    <mergeCell ref="AM92:AO93"/>
    <mergeCell ref="AP92:AR93"/>
    <mergeCell ref="AS92:AU93"/>
    <mergeCell ref="X90:Z91"/>
    <mergeCell ref="AA90:AC91"/>
    <mergeCell ref="AD90:AF91"/>
    <mergeCell ref="AG90:AI91"/>
    <mergeCell ref="AJ90:AL91"/>
    <mergeCell ref="AM90:AO91"/>
    <mergeCell ref="AG86:AI87"/>
    <mergeCell ref="AJ86:AL87"/>
    <mergeCell ref="AM86:AO87"/>
    <mergeCell ref="AP86:AR87"/>
    <mergeCell ref="AG88:AI89"/>
    <mergeCell ref="AJ88:AL89"/>
    <mergeCell ref="AM88:AO89"/>
    <mergeCell ref="AP88:AR89"/>
    <mergeCell ref="AS88:AU89"/>
    <mergeCell ref="C88:F89"/>
    <mergeCell ref="G88:K89"/>
    <mergeCell ref="L88:N89"/>
    <mergeCell ref="O88:Q89"/>
    <mergeCell ref="R88:T89"/>
    <mergeCell ref="U88:W89"/>
    <mergeCell ref="X88:Z89"/>
    <mergeCell ref="AA88:AC89"/>
    <mergeCell ref="AD88:AF89"/>
    <mergeCell ref="C84:F85"/>
    <mergeCell ref="G84:K85"/>
    <mergeCell ref="L84:N85"/>
    <mergeCell ref="O84:Q85"/>
    <mergeCell ref="R84:T85"/>
    <mergeCell ref="AM84:AO85"/>
    <mergeCell ref="AP84:AR85"/>
    <mergeCell ref="AS84:AU85"/>
    <mergeCell ref="C86:F87"/>
    <mergeCell ref="G86:K87"/>
    <mergeCell ref="L86:N87"/>
    <mergeCell ref="O86:Q87"/>
    <mergeCell ref="R86:T87"/>
    <mergeCell ref="U86:W87"/>
    <mergeCell ref="X86:Z87"/>
    <mergeCell ref="U84:W85"/>
    <mergeCell ref="X84:Z85"/>
    <mergeCell ref="AA84:AC85"/>
    <mergeCell ref="AD84:AF85"/>
    <mergeCell ref="AG84:AI85"/>
    <mergeCell ref="AJ84:AL85"/>
    <mergeCell ref="AS86:AU87"/>
    <mergeCell ref="AA86:AC87"/>
    <mergeCell ref="AD86:AF87"/>
    <mergeCell ref="AG78:AI79"/>
    <mergeCell ref="AJ78:AL79"/>
    <mergeCell ref="AS80:AU81"/>
    <mergeCell ref="C82:F83"/>
    <mergeCell ref="G82:K83"/>
    <mergeCell ref="L82:N83"/>
    <mergeCell ref="O82:Q83"/>
    <mergeCell ref="R82:T83"/>
    <mergeCell ref="U82:W83"/>
    <mergeCell ref="X82:Z83"/>
    <mergeCell ref="AA82:AC83"/>
    <mergeCell ref="AD82:AF83"/>
    <mergeCell ref="AA80:AC81"/>
    <mergeCell ref="AD80:AF81"/>
    <mergeCell ref="AG80:AI81"/>
    <mergeCell ref="AJ80:AL81"/>
    <mergeCell ref="AM80:AO81"/>
    <mergeCell ref="AP80:AR81"/>
    <mergeCell ref="AG82:AI83"/>
    <mergeCell ref="AJ82:AL83"/>
    <mergeCell ref="AM82:AO83"/>
    <mergeCell ref="AP82:AR83"/>
    <mergeCell ref="AS82:AU83"/>
    <mergeCell ref="AJ76:AL77"/>
    <mergeCell ref="AM76:AO77"/>
    <mergeCell ref="AP76:AR77"/>
    <mergeCell ref="AS76:AU77"/>
    <mergeCell ref="B78:B89"/>
    <mergeCell ref="C78:F79"/>
    <mergeCell ref="G78:K79"/>
    <mergeCell ref="L78:N79"/>
    <mergeCell ref="O78:Q79"/>
    <mergeCell ref="R78:T79"/>
    <mergeCell ref="AM78:AO79"/>
    <mergeCell ref="AP78:AR79"/>
    <mergeCell ref="AS78:AU79"/>
    <mergeCell ref="C80:F81"/>
    <mergeCell ref="G80:K81"/>
    <mergeCell ref="L80:N81"/>
    <mergeCell ref="O80:Q81"/>
    <mergeCell ref="R80:T81"/>
    <mergeCell ref="U80:W81"/>
    <mergeCell ref="X80:Z81"/>
    <mergeCell ref="U78:W79"/>
    <mergeCell ref="X78:Z79"/>
    <mergeCell ref="AA78:AC79"/>
    <mergeCell ref="AD78:AF79"/>
    <mergeCell ref="B76:K77"/>
    <mergeCell ref="L76:N77"/>
    <mergeCell ref="O76:Q77"/>
    <mergeCell ref="R76:T77"/>
    <mergeCell ref="U76:W77"/>
    <mergeCell ref="X76:Z77"/>
    <mergeCell ref="AA76:AC77"/>
    <mergeCell ref="AD76:AF77"/>
    <mergeCell ref="AG76:AI77"/>
    <mergeCell ref="B72:K73"/>
    <mergeCell ref="L72:N73"/>
    <mergeCell ref="O72:Q73"/>
    <mergeCell ref="R72:T73"/>
    <mergeCell ref="U72:W73"/>
    <mergeCell ref="X72:Z73"/>
    <mergeCell ref="AS72:AU73"/>
    <mergeCell ref="B74:K75"/>
    <mergeCell ref="L74:N75"/>
    <mergeCell ref="O74:Q75"/>
    <mergeCell ref="R74:T75"/>
    <mergeCell ref="U74:W75"/>
    <mergeCell ref="X74:Z75"/>
    <mergeCell ref="AA74:AC75"/>
    <mergeCell ref="AD74:AF75"/>
    <mergeCell ref="AG74:AI75"/>
    <mergeCell ref="AA72:AC73"/>
    <mergeCell ref="AD72:AF73"/>
    <mergeCell ref="AG72:AI73"/>
    <mergeCell ref="AJ72:AL73"/>
    <mergeCell ref="AM72:AO73"/>
    <mergeCell ref="AP72:AR73"/>
    <mergeCell ref="AJ74:AU75"/>
    <mergeCell ref="AP68:AR69"/>
    <mergeCell ref="AS68:AU69"/>
    <mergeCell ref="B70:K71"/>
    <mergeCell ref="L70:N71"/>
    <mergeCell ref="O70:Q71"/>
    <mergeCell ref="R70:T71"/>
    <mergeCell ref="U70:W71"/>
    <mergeCell ref="X70:Z71"/>
    <mergeCell ref="AA70:AC71"/>
    <mergeCell ref="AD70:AF71"/>
    <mergeCell ref="AG70:AI71"/>
    <mergeCell ref="AJ70:AU71"/>
    <mergeCell ref="AS66:AU67"/>
    <mergeCell ref="B68:K69"/>
    <mergeCell ref="L68:N69"/>
    <mergeCell ref="O68:Q69"/>
    <mergeCell ref="R68:T69"/>
    <mergeCell ref="U68:W69"/>
    <mergeCell ref="X68:Z69"/>
    <mergeCell ref="AA68:AC69"/>
    <mergeCell ref="AD68:AF69"/>
    <mergeCell ref="AG68:AI69"/>
    <mergeCell ref="AA66:AC67"/>
    <mergeCell ref="AD66:AF67"/>
    <mergeCell ref="AG66:AI67"/>
    <mergeCell ref="AJ66:AL67"/>
    <mergeCell ref="AM66:AO67"/>
    <mergeCell ref="AP66:AR67"/>
    <mergeCell ref="B66:K67"/>
    <mergeCell ref="L66:N67"/>
    <mergeCell ref="O66:Q67"/>
    <mergeCell ref="R66:T67"/>
    <mergeCell ref="U66:W67"/>
    <mergeCell ref="X66:Z67"/>
    <mergeCell ref="AJ68:AL69"/>
    <mergeCell ref="AM68:AO69"/>
    <mergeCell ref="AD60:AF65"/>
    <mergeCell ref="AG60:AI65"/>
    <mergeCell ref="AJ60:AL65"/>
    <mergeCell ref="AM60:AO65"/>
    <mergeCell ref="AP60:AR65"/>
    <mergeCell ref="AS60:AU65"/>
    <mergeCell ref="X59:Z59"/>
    <mergeCell ref="AA59:AC59"/>
    <mergeCell ref="AD59:AF59"/>
    <mergeCell ref="AG59:AI59"/>
    <mergeCell ref="AM48:AO49"/>
    <mergeCell ref="AP48:AR49"/>
    <mergeCell ref="AS48:AU49"/>
    <mergeCell ref="B50:K51"/>
    <mergeCell ref="L50:AI51"/>
    <mergeCell ref="AJ50:AL51"/>
    <mergeCell ref="AM50:AO51"/>
    <mergeCell ref="AP50:AR51"/>
    <mergeCell ref="L60:N65"/>
    <mergeCell ref="O60:Q65"/>
    <mergeCell ref="R60:T65"/>
    <mergeCell ref="U60:W65"/>
    <mergeCell ref="X60:Z65"/>
    <mergeCell ref="AA60:AC65"/>
    <mergeCell ref="AS50:AU51"/>
    <mergeCell ref="L58:AI58"/>
    <mergeCell ref="AJ58:AL59"/>
    <mergeCell ref="AM58:AO59"/>
    <mergeCell ref="AP58:AR59"/>
    <mergeCell ref="AS58:AU59"/>
    <mergeCell ref="L59:N59"/>
    <mergeCell ref="O59:Q59"/>
    <mergeCell ref="R59:T59"/>
    <mergeCell ref="U59:W59"/>
    <mergeCell ref="AP46:AR47"/>
    <mergeCell ref="AS46:AU47"/>
    <mergeCell ref="B48:K49"/>
    <mergeCell ref="L48:N49"/>
    <mergeCell ref="O48:Q49"/>
    <mergeCell ref="R48:T49"/>
    <mergeCell ref="U48:W49"/>
    <mergeCell ref="X48:Z49"/>
    <mergeCell ref="AA48:AC49"/>
    <mergeCell ref="AD48:AF49"/>
    <mergeCell ref="X46:Z47"/>
    <mergeCell ref="AA46:AC47"/>
    <mergeCell ref="AD46:AF47"/>
    <mergeCell ref="AG46:AI47"/>
    <mergeCell ref="AJ46:AL47"/>
    <mergeCell ref="AM46:AO47"/>
    <mergeCell ref="C46:F47"/>
    <mergeCell ref="G46:K47"/>
    <mergeCell ref="L46:N47"/>
    <mergeCell ref="O46:Q47"/>
    <mergeCell ref="R46:T47"/>
    <mergeCell ref="U46:W47"/>
    <mergeCell ref="AG48:AI49"/>
    <mergeCell ref="AJ48:AL49"/>
    <mergeCell ref="AD44:AF45"/>
    <mergeCell ref="AG44:AI45"/>
    <mergeCell ref="AJ44:AL45"/>
    <mergeCell ref="AM44:AO45"/>
    <mergeCell ref="AP44:AR45"/>
    <mergeCell ref="AS44:AU45"/>
    <mergeCell ref="AP42:AR43"/>
    <mergeCell ref="AS42:AU43"/>
    <mergeCell ref="C44:F45"/>
    <mergeCell ref="G44:K45"/>
    <mergeCell ref="L44:N45"/>
    <mergeCell ref="O44:Q45"/>
    <mergeCell ref="R44:T45"/>
    <mergeCell ref="U44:W45"/>
    <mergeCell ref="X44:Z45"/>
    <mergeCell ref="AA44:AC45"/>
    <mergeCell ref="X42:Z43"/>
    <mergeCell ref="AA42:AC43"/>
    <mergeCell ref="AD42:AF43"/>
    <mergeCell ref="AG42:AI43"/>
    <mergeCell ref="AJ42:AL43"/>
    <mergeCell ref="AM42:AO43"/>
    <mergeCell ref="C42:F43"/>
    <mergeCell ref="G42:K43"/>
    <mergeCell ref="L42:N43"/>
    <mergeCell ref="O42:Q43"/>
    <mergeCell ref="R42:T43"/>
    <mergeCell ref="U42:W43"/>
    <mergeCell ref="AD40:AF41"/>
    <mergeCell ref="AG40:AI41"/>
    <mergeCell ref="AJ40:AL41"/>
    <mergeCell ref="AM40:AO41"/>
    <mergeCell ref="AP40:AR41"/>
    <mergeCell ref="L40:N41"/>
    <mergeCell ref="O40:Q41"/>
    <mergeCell ref="R40:T41"/>
    <mergeCell ref="U40:W41"/>
    <mergeCell ref="X40:Z41"/>
    <mergeCell ref="AA40:AC41"/>
    <mergeCell ref="AG38:AI39"/>
    <mergeCell ref="AJ38:AL39"/>
    <mergeCell ref="AM38:AO39"/>
    <mergeCell ref="C38:F39"/>
    <mergeCell ref="G38:K39"/>
    <mergeCell ref="L38:N39"/>
    <mergeCell ref="O38:Q39"/>
    <mergeCell ref="R38:T39"/>
    <mergeCell ref="U38:W39"/>
    <mergeCell ref="X38:Z39"/>
    <mergeCell ref="AA38:AC39"/>
    <mergeCell ref="AD38:AF39"/>
    <mergeCell ref="AM36:AO37"/>
    <mergeCell ref="AP36:AR37"/>
    <mergeCell ref="AS36:AU37"/>
    <mergeCell ref="AS34:AU35"/>
    <mergeCell ref="B36:B47"/>
    <mergeCell ref="C36:F37"/>
    <mergeCell ref="G36:K37"/>
    <mergeCell ref="L36:N37"/>
    <mergeCell ref="O36:Q37"/>
    <mergeCell ref="R36:T37"/>
    <mergeCell ref="U36:W37"/>
    <mergeCell ref="X36:Z37"/>
    <mergeCell ref="AA36:AC37"/>
    <mergeCell ref="AA34:AC35"/>
    <mergeCell ref="AD34:AF35"/>
    <mergeCell ref="AG34:AI35"/>
    <mergeCell ref="AJ34:AL35"/>
    <mergeCell ref="AM34:AO35"/>
    <mergeCell ref="AP34:AR35"/>
    <mergeCell ref="AS40:AU41"/>
    <mergeCell ref="AP38:AR39"/>
    <mergeCell ref="AS38:AU39"/>
    <mergeCell ref="C40:F41"/>
    <mergeCell ref="G40:K41"/>
    <mergeCell ref="B34:K35"/>
    <mergeCell ref="L34:N35"/>
    <mergeCell ref="O34:Q35"/>
    <mergeCell ref="R34:T35"/>
    <mergeCell ref="U34:W35"/>
    <mergeCell ref="X34:Z35"/>
    <mergeCell ref="AD36:AF37"/>
    <mergeCell ref="AG36:AI37"/>
    <mergeCell ref="AJ36:AL37"/>
    <mergeCell ref="AJ30:AL31"/>
    <mergeCell ref="AM30:AO31"/>
    <mergeCell ref="AP30:AR31"/>
    <mergeCell ref="AS30:AU31"/>
    <mergeCell ref="B32:K33"/>
    <mergeCell ref="L32:N33"/>
    <mergeCell ref="O32:Q33"/>
    <mergeCell ref="R32:T33"/>
    <mergeCell ref="U32:W33"/>
    <mergeCell ref="X32:Z33"/>
    <mergeCell ref="AA32:AC33"/>
    <mergeCell ref="AD32:AF33"/>
    <mergeCell ref="AG32:AI33"/>
    <mergeCell ref="AJ32:AU33"/>
    <mergeCell ref="B30:K31"/>
    <mergeCell ref="L30:N31"/>
    <mergeCell ref="O30:Q31"/>
    <mergeCell ref="R30:T31"/>
    <mergeCell ref="U30:W31"/>
    <mergeCell ref="X30:Z31"/>
    <mergeCell ref="AA30:AC31"/>
    <mergeCell ref="AD30:AF31"/>
    <mergeCell ref="AG30:AI31"/>
    <mergeCell ref="AS26:AU27"/>
    <mergeCell ref="B28:K29"/>
    <mergeCell ref="L28:N29"/>
    <mergeCell ref="O28:Q29"/>
    <mergeCell ref="R28:T29"/>
    <mergeCell ref="U28:W29"/>
    <mergeCell ref="X28:Z29"/>
    <mergeCell ref="AA28:AC29"/>
    <mergeCell ref="AD28:AF29"/>
    <mergeCell ref="AG28:AI29"/>
    <mergeCell ref="AA26:AC27"/>
    <mergeCell ref="AD26:AF27"/>
    <mergeCell ref="AG26:AI27"/>
    <mergeCell ref="AJ26:AL27"/>
    <mergeCell ref="AM26:AO27"/>
    <mergeCell ref="AP26:AR27"/>
    <mergeCell ref="B26:K27"/>
    <mergeCell ref="L26:N27"/>
    <mergeCell ref="O26:Q27"/>
    <mergeCell ref="R26:T27"/>
    <mergeCell ref="U26:W27"/>
    <mergeCell ref="X26:Z27"/>
    <mergeCell ref="AJ28:AU29"/>
    <mergeCell ref="B5:AZ6"/>
    <mergeCell ref="B8:AZ9"/>
    <mergeCell ref="L18:AI19"/>
    <mergeCell ref="AJ18:AL19"/>
    <mergeCell ref="AM18:AO19"/>
    <mergeCell ref="AP18:AR19"/>
    <mergeCell ref="AS18:AU19"/>
    <mergeCell ref="AD20:AF25"/>
    <mergeCell ref="AG20:AI25"/>
    <mergeCell ref="AJ20:AL25"/>
    <mergeCell ref="AM20:AO25"/>
    <mergeCell ref="AP20:AR25"/>
    <mergeCell ref="AS20:AU25"/>
    <mergeCell ref="L20:N25"/>
    <mergeCell ref="O20:Q25"/>
    <mergeCell ref="R20:T25"/>
    <mergeCell ref="U20:W25"/>
    <mergeCell ref="X20:Z25"/>
    <mergeCell ref="AA20:AC25"/>
  </mergeCells>
  <phoneticPr fontId="4"/>
  <conditionalFormatting sqref="L48">
    <cfRule type="expression" dxfId="68" priority="68">
      <formula>COUNTIF($L$26,"&lt;&gt;")</formula>
    </cfRule>
  </conditionalFormatting>
  <conditionalFormatting sqref="O48:Q49">
    <cfRule type="expression" dxfId="67" priority="67">
      <formula>COUNTIF($O$26,"&lt;&gt;")</formula>
    </cfRule>
  </conditionalFormatting>
  <conditionalFormatting sqref="R48:T49">
    <cfRule type="expression" dxfId="66" priority="66">
      <formula>COUNTIF($R$26,"&lt;&gt;")</formula>
    </cfRule>
  </conditionalFormatting>
  <conditionalFormatting sqref="U48:W49">
    <cfRule type="expression" dxfId="65" priority="65">
      <formula>COUNTIF($U$26,"&lt;&gt;")</formula>
    </cfRule>
  </conditionalFormatting>
  <conditionalFormatting sqref="X48:Z49">
    <cfRule type="expression" dxfId="64" priority="64">
      <formula>COUNTIF($X$26,"&lt;&gt;")</formula>
    </cfRule>
  </conditionalFormatting>
  <conditionalFormatting sqref="AA48:AC49">
    <cfRule type="expression" dxfId="63" priority="63">
      <formula>COUNTIF($AA$26,"&lt;&gt;")</formula>
    </cfRule>
  </conditionalFormatting>
  <conditionalFormatting sqref="AD48:AF49">
    <cfRule type="expression" dxfId="62" priority="62">
      <formula>COUNTIF($AD$26,"&lt;&gt;")</formula>
    </cfRule>
  </conditionalFormatting>
  <conditionalFormatting sqref="AG48:AI49">
    <cfRule type="expression" dxfId="61" priority="61">
      <formula>COUNTIF($AG$26,"&lt;&gt;")</formula>
    </cfRule>
  </conditionalFormatting>
  <conditionalFormatting sqref="AJ48:AL49">
    <cfRule type="expression" dxfId="60" priority="60">
      <formula>COUNTIF($AJ$26,"&lt;&gt;")</formula>
    </cfRule>
  </conditionalFormatting>
  <conditionalFormatting sqref="AM48:AO49">
    <cfRule type="expression" dxfId="59" priority="59">
      <formula>COUNTIF($AM$26,"&lt;&gt;")</formula>
    </cfRule>
  </conditionalFormatting>
  <conditionalFormatting sqref="AP48:AR49">
    <cfRule type="expression" dxfId="58" priority="58">
      <formula>COUNTIF($AP$26,"&lt;&gt;")</formula>
    </cfRule>
  </conditionalFormatting>
  <conditionalFormatting sqref="AS48:AU49">
    <cfRule type="expression" dxfId="57" priority="57">
      <formula>COUNTIF($AS$26,"&lt;&gt;")</formula>
    </cfRule>
  </conditionalFormatting>
  <conditionalFormatting sqref="L48:AU49">
    <cfRule type="notContainsBlanks" dxfId="56" priority="56">
      <formula>LEN(TRIM(L48))&gt;0</formula>
    </cfRule>
  </conditionalFormatting>
  <conditionalFormatting sqref="L90:N91">
    <cfRule type="expression" dxfId="55" priority="69">
      <formula>COUNTIF($L$68,"&lt;&gt;")</formula>
    </cfRule>
  </conditionalFormatting>
  <conditionalFormatting sqref="O90:Q91">
    <cfRule type="expression" dxfId="54" priority="55">
      <formula>COUNTIF($O$68,"&lt;&gt;")</formula>
    </cfRule>
  </conditionalFormatting>
  <conditionalFormatting sqref="R90:T91">
    <cfRule type="expression" dxfId="53" priority="54">
      <formula>COUNTIF($R$68,"&lt;&gt;")</formula>
    </cfRule>
  </conditionalFormatting>
  <conditionalFormatting sqref="U90:W91">
    <cfRule type="expression" dxfId="52" priority="53">
      <formula>COUNTIF($U$68,"&lt;&gt;")</formula>
    </cfRule>
  </conditionalFormatting>
  <conditionalFormatting sqref="X90:Z91">
    <cfRule type="expression" dxfId="51" priority="52">
      <formula>COUNTIF($X$68,"&lt;&gt;")</formula>
    </cfRule>
  </conditionalFormatting>
  <conditionalFormatting sqref="AA90:AC91">
    <cfRule type="expression" dxfId="50" priority="51">
      <formula>COUNTIF($AA$68,"&lt;&gt;")</formula>
    </cfRule>
  </conditionalFormatting>
  <conditionalFormatting sqref="AD90:AF91">
    <cfRule type="expression" dxfId="49" priority="50">
      <formula>COUNTIF($AD$68,"&lt;&gt;")</formula>
    </cfRule>
  </conditionalFormatting>
  <conditionalFormatting sqref="AG90:AI91">
    <cfRule type="expression" dxfId="48" priority="49">
      <formula>COUNTIF($AG$68,"&lt;&gt;")</formula>
    </cfRule>
  </conditionalFormatting>
  <conditionalFormatting sqref="AJ90:AL91">
    <cfRule type="expression" dxfId="47" priority="48">
      <formula>COUNTIF($AJ$68,"&lt;&gt;")</formula>
    </cfRule>
  </conditionalFormatting>
  <conditionalFormatting sqref="AM90:AO91">
    <cfRule type="expression" dxfId="46" priority="47">
      <formula>COUNTIF($AM$68,"&lt;&gt;")</formula>
    </cfRule>
  </conditionalFormatting>
  <conditionalFormatting sqref="AP90:AR91">
    <cfRule type="expression" dxfId="45" priority="46">
      <formula>COUNTIF($AP$68,"&lt;&gt;")</formula>
    </cfRule>
  </conditionalFormatting>
  <conditionalFormatting sqref="AS90:AU91">
    <cfRule type="expression" dxfId="44" priority="45">
      <formula>COUNTIF($AS$68,"&lt;&gt;")</formula>
    </cfRule>
  </conditionalFormatting>
  <conditionalFormatting sqref="L90:AU91">
    <cfRule type="notContainsBlanks" dxfId="43" priority="44">
      <formula>LEN(TRIM(L90))&gt;0</formula>
    </cfRule>
  </conditionalFormatting>
  <conditionalFormatting sqref="L68:N91">
    <cfRule type="expression" dxfId="42" priority="43">
      <formula>$L$66="有"</formula>
    </cfRule>
  </conditionalFormatting>
  <conditionalFormatting sqref="O68:Q91">
    <cfRule type="expression" dxfId="41" priority="23">
      <formula>$O$66="有"</formula>
    </cfRule>
  </conditionalFormatting>
  <conditionalFormatting sqref="R68:T91">
    <cfRule type="expression" dxfId="40" priority="41">
      <formula>$R$66="有"</formula>
    </cfRule>
  </conditionalFormatting>
  <conditionalFormatting sqref="U68:W91">
    <cfRule type="expression" dxfId="39" priority="40">
      <formula>$U$66="有"</formula>
    </cfRule>
  </conditionalFormatting>
  <conditionalFormatting sqref="X68:Z91">
    <cfRule type="expression" dxfId="38" priority="39">
      <formula>$X$66="有"</formula>
    </cfRule>
  </conditionalFormatting>
  <conditionalFormatting sqref="AA68:AC91">
    <cfRule type="expression" dxfId="37" priority="38">
      <formula>$AA$66="有"</formula>
    </cfRule>
  </conditionalFormatting>
  <conditionalFormatting sqref="AD68:AF91">
    <cfRule type="expression" dxfId="36" priority="37">
      <formula>$AD$66="有"</formula>
    </cfRule>
  </conditionalFormatting>
  <conditionalFormatting sqref="AG68:AI91">
    <cfRule type="expression" dxfId="35" priority="36">
      <formula>$AG$66="有"</formula>
    </cfRule>
  </conditionalFormatting>
  <conditionalFormatting sqref="AJ68:AL69 AJ72:AL73 AJ76:AL93">
    <cfRule type="expression" dxfId="34" priority="35">
      <formula>$AJ$66="有"</formula>
    </cfRule>
  </conditionalFormatting>
  <conditionalFormatting sqref="AM68:AO69 AM72:AO73 AM76:AO93">
    <cfRule type="expression" dxfId="33" priority="34">
      <formula>$AM$66="有"</formula>
    </cfRule>
  </conditionalFormatting>
  <conditionalFormatting sqref="AP68:AR69 AP72:AR73 AP76:AR93">
    <cfRule type="expression" dxfId="32" priority="33">
      <formula>$AP$66="有"</formula>
    </cfRule>
  </conditionalFormatting>
  <conditionalFormatting sqref="AS68:AU69 AS72:AU73 AS76:AU93">
    <cfRule type="expression" dxfId="31" priority="32">
      <formula>$AS$66="有"</formula>
    </cfRule>
  </conditionalFormatting>
  <conditionalFormatting sqref="O70:Q71">
    <cfRule type="expression" dxfId="30" priority="31">
      <formula>$O$68="IP単体電話機アダプタ"</formula>
    </cfRule>
  </conditionalFormatting>
  <conditionalFormatting sqref="R70:T71">
    <cfRule type="expression" dxfId="29" priority="30">
      <formula>$R$68="IP単体電話機アダプタ"</formula>
    </cfRule>
  </conditionalFormatting>
  <conditionalFormatting sqref="U70:W71">
    <cfRule type="expression" dxfId="28" priority="29">
      <formula>$U$68="IP単体電話機アダプタ"</formula>
    </cfRule>
  </conditionalFormatting>
  <conditionalFormatting sqref="X70:Z71">
    <cfRule type="expression" dxfId="27" priority="28">
      <formula>$X$68="IP単体電話機アダプタ"</formula>
    </cfRule>
  </conditionalFormatting>
  <conditionalFormatting sqref="AA70:AC71">
    <cfRule type="expression" dxfId="26" priority="27">
      <formula>$AA$68="IP単体電話機アダプタ"</formula>
    </cfRule>
  </conditionalFormatting>
  <conditionalFormatting sqref="AD70:AF71">
    <cfRule type="expression" dxfId="25" priority="26">
      <formula>$AD$68="IP単体電話機アダプタ"</formula>
    </cfRule>
  </conditionalFormatting>
  <conditionalFormatting sqref="AG70:AI71">
    <cfRule type="expression" dxfId="24" priority="25">
      <formula>$AG$68="IP単体電話機アダプタ"</formula>
    </cfRule>
  </conditionalFormatting>
  <conditionalFormatting sqref="L70:AI71">
    <cfRule type="notContainsBlanks" dxfId="23" priority="24">
      <formula>LEN(TRIM(L70))&gt;0</formula>
    </cfRule>
  </conditionalFormatting>
  <conditionalFormatting sqref="O109:AD109">
    <cfRule type="containsBlanks" dxfId="22" priority="22">
      <formula>LEN(TRIM(O109))=0</formula>
    </cfRule>
  </conditionalFormatting>
  <conditionalFormatting sqref="O110:AD111">
    <cfRule type="expression" dxfId="21" priority="21">
      <formula>O$109=""</formula>
    </cfRule>
  </conditionalFormatting>
  <conditionalFormatting sqref="H133:W134 H162:M163 H169:M170 T169:Y170 AF169:AK170 AR169:AW170 U177 AG177 AS177 I179 U179 AG179 AS179 I177">
    <cfRule type="expression" dxfId="20" priority="12">
      <formula>$H$126="利用しない"</formula>
    </cfRule>
  </conditionalFormatting>
  <conditionalFormatting sqref="L74:AI75">
    <cfRule type="duplicateValues" dxfId="19" priority="42"/>
  </conditionalFormatting>
  <conditionalFormatting sqref="H133:W134">
    <cfRule type="notContainsBlanks" dxfId="18" priority="17">
      <formula>LEN(TRIM(H133))&gt;0</formula>
    </cfRule>
    <cfRule type="expression" dxfId="17" priority="18">
      <formula>$H$126="自動応答"</formula>
    </cfRule>
    <cfRule type="expression" dxfId="16" priority="20">
      <formula>$H$126="留守番電話機能"</formula>
    </cfRule>
  </conditionalFormatting>
  <conditionalFormatting sqref="H169:M170 T169:Y170 AF169:AK170 AR169:AW170">
    <cfRule type="expression" dxfId="15" priority="13">
      <formula>$H$133="標準動作モード"</formula>
    </cfRule>
    <cfRule type="notContainsBlanks" dxfId="14" priority="16">
      <formula>LEN(TRIM(H169))&gt;0</formula>
    </cfRule>
    <cfRule type="expression" dxfId="13" priority="19">
      <formula>$H$133="システム動作モード"</formula>
    </cfRule>
  </conditionalFormatting>
  <conditionalFormatting sqref="H162:M163">
    <cfRule type="expression" dxfId="12" priority="14">
      <formula>$H$133="システム動作モード"</formula>
    </cfRule>
  </conditionalFormatting>
  <conditionalFormatting sqref="I177">
    <cfRule type="containsBlanks" dxfId="11" priority="15">
      <formula>LEN(TRIM(I177))=0</formula>
    </cfRule>
  </conditionalFormatting>
  <conditionalFormatting sqref="H126:W127">
    <cfRule type="containsBlanks" dxfId="10" priority="11">
      <formula>LEN(TRIM(H126))=0</formula>
    </cfRule>
  </conditionalFormatting>
  <conditionalFormatting sqref="H126:W127 H133:W134 H162:M163 H169:M170 T169:Y170 AF169:AK170 AR169:AW170 U177 AG177 AS177 I179 U179 AG179 AS179 I177">
    <cfRule type="expression" dxfId="9" priority="10">
      <formula>$M$121="無し"</formula>
    </cfRule>
  </conditionalFormatting>
  <conditionalFormatting sqref="M121:Q122">
    <cfRule type="containsBlanks" dxfId="8" priority="9">
      <formula>LEN(TRIM(M121))=0</formula>
    </cfRule>
  </conditionalFormatting>
  <conditionalFormatting sqref="M195">
    <cfRule type="containsBlanks" dxfId="7" priority="70">
      <formula>LEN(TRIM(M195))=0</formula>
    </cfRule>
  </conditionalFormatting>
  <conditionalFormatting sqref="M202:W207 AJ204:AT207 M209:W210">
    <cfRule type="expression" dxfId="6" priority="5">
      <formula>COUNTIF($M$195,"利用しない")</formula>
    </cfRule>
  </conditionalFormatting>
  <conditionalFormatting sqref="M202:W207 AJ204:AT207">
    <cfRule type="notContainsBlanks" dxfId="5" priority="7">
      <formula>LEN(TRIM(M202))&gt;0</formula>
    </cfRule>
  </conditionalFormatting>
  <conditionalFormatting sqref="M202:W207 AJ204:AT207">
    <cfRule type="expression" dxfId="4" priority="71">
      <formula>COUNTIF(#REF!,"&lt;&gt;利用しない")</formula>
    </cfRule>
  </conditionalFormatting>
  <conditionalFormatting sqref="M190:Q191">
    <cfRule type="containsBlanks" dxfId="3" priority="4">
      <formula>LEN(TRIM(M190))=0</formula>
    </cfRule>
  </conditionalFormatting>
  <conditionalFormatting sqref="M195:W196 M202:W207 M209:W210 AJ204:AT207">
    <cfRule type="expression" dxfId="2" priority="6">
      <formula>COUNTIF($M$190,"無し")</formula>
    </cfRule>
  </conditionalFormatting>
  <conditionalFormatting sqref="L66:AU67">
    <cfRule type="containsText" dxfId="1" priority="1" operator="containsText" text="有">
      <formula>NOT(ISERROR(SEARCH("有",L66)))</formula>
    </cfRule>
  </conditionalFormatting>
  <dataValidations count="24">
    <dataValidation type="list" allowBlank="1" showInputMessage="1" showErrorMessage="1" sqref="L72:AU73">
      <formula1>ダイヤル種別</formula1>
    </dataValidation>
    <dataValidation type="list" imeMode="halfAlpha" allowBlank="1" sqref="H162:M163">
      <formula1>"5秒（初期値）,即時応答"</formula1>
    </dataValidation>
    <dataValidation imeMode="halfAlpha" allowBlank="1" showInputMessage="1" showErrorMessage="1" sqref="M204:W207 AJ204:AT207"/>
    <dataValidation type="list" allowBlank="1" showInputMessage="1" showErrorMessage="1" sqref="L26:AU27 L48:AU49">
      <formula1>#REF!</formula1>
    </dataValidation>
    <dataValidation type="list" allowBlank="1" showInputMessage="1" showErrorMessage="1" sqref="M195:W196">
      <formula1>"新規お申込み,ご契約中,利用しない"</formula1>
    </dataValidation>
    <dataValidation type="list" allowBlank="1" showInputMessage="1" showErrorMessage="1" sqref="O68:AI69">
      <formula1>機器種別</formula1>
    </dataValidation>
    <dataValidation type="list" allowBlank="1" showInputMessage="1" showErrorMessage="1" sqref="M202:W203">
      <formula1>"　,フレッツ・あずけ～るProプラン,フレッツ・あずけ～る"</formula1>
    </dataValidation>
    <dataValidation type="list" allowBlank="1" showInputMessage="1" showErrorMessage="1" sqref="M121:Q122 M190:Q191">
      <formula1>変更フラグ</formula1>
    </dataValidation>
    <dataValidation type="list" errorStyle="information" imeMode="halfAlpha" allowBlank="1" showInputMessage="1" showErrorMessage="1" error="DIYではリスト以外の内線番号は設定できません。" sqref="L74:AI75">
      <formula1>"10,11,12,13,14,15,16,17"</formula1>
    </dataValidation>
    <dataValidation type="list" allowBlank="1" showInputMessage="1" showErrorMessage="1" sqref="H126:W127">
      <formula1>"留守番電話機能,自動応答,利用しない"</formula1>
    </dataValidation>
    <dataValidation type="list" allowBlank="1" showInputMessage="1" showErrorMessage="1" sqref="H133:W134">
      <formula1>IF(H126="留守番電話機能",動作モード②,IF(H126="自動応答",動作モード②,""))</formula1>
    </dataValidation>
    <dataValidation type="list" allowBlank="1" showInputMessage="1" showErrorMessage="1" sqref="H169:M170 T169:Y170 AF169:AK170 AR169:AW170">
      <formula1>IF($H$133="システム動作モード",有効無効,"")</formula1>
    </dataValidation>
    <dataValidation type="list" allowBlank="1" showInputMessage="1" showErrorMessage="1" sqref="AS177 AG177 U179 AG179 I177 AS179 U177 I179">
      <formula1>ONOFF操作電話機</formula1>
    </dataValidation>
    <dataValidation type="list" allowBlank="1" showInputMessage="1" showErrorMessage="1" sqref="L66:AU67">
      <formula1>"　,有"</formula1>
    </dataValidation>
    <dataValidation type="list" allowBlank="1" showInputMessage="1" showErrorMessage="1" sqref="L90:AU91">
      <formula1>電話番号</formula1>
    </dataValidation>
    <dataValidation type="list" allowBlank="1" showInputMessage="1" sqref="L36:AU47 L78:AU89">
      <formula1>"　,着信する"</formula1>
    </dataValidation>
    <dataValidation type="list" allowBlank="1" showInputMessage="1" showErrorMessage="1" sqref="O34:AU35 O76:AU77">
      <formula1>"発着信利用,着信専用,発信専用"</formula1>
    </dataValidation>
    <dataValidation type="list" allowBlank="1" showInputMessage="1" showErrorMessage="1" sqref="L50:AU51 L92:AU93">
      <formula1>"なし（初期値）,あり"</formula1>
    </dataValidation>
    <dataValidation type="list" allowBlank="1" showInputMessage="1" showErrorMessage="1" sqref="L28:AI29 L70:AI71">
      <formula1>"　,FAX,留守番電話装置,アナログ電話機,その他"</formula1>
    </dataValidation>
    <dataValidation type="list" allowBlank="1" showInputMessage="1" showErrorMessage="1" sqref="O30:AU31">
      <formula1>"プッシュボタン（初期値）,ダイヤルパルス"</formula1>
    </dataValidation>
    <dataValidation type="list" allowBlank="1" showInputMessage="1" showErrorMessage="1" sqref="G110:AD111">
      <formula1>呼び出し音</formula1>
    </dataValidation>
    <dataValidation type="list" showInputMessage="1" showErrorMessage="1" sqref="L30:N31">
      <formula1>"プッシュボタン（初期値）,ダイヤルパルス"</formula1>
    </dataValidation>
    <dataValidation type="list" showInputMessage="1" showErrorMessage="1" sqref="L34:N35 L76:N77">
      <formula1>"発着信利用,着信専用,発信専用"</formula1>
    </dataValidation>
    <dataValidation type="list" allowBlank="1" showInputMessage="1" showErrorMessage="1" sqref="AJ68:AU69">
      <formula1>アナログ接続端末</formula1>
    </dataValidation>
  </dataValidations>
  <pageMargins left="0.7" right="0.7" top="0.75" bottom="0.75" header="0.3" footer="0.3"/>
  <pageSetup paperSize="9" scale="26" orientation="portrait" r:id="rId1"/>
  <rowBreaks count="1" manualBreakCount="1">
    <brk id="116"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ひかり電話契約有無">
              <controlPr defaultSize="0" autoFill="0" autoPict="0">
                <anchor moveWithCells="1">
                  <from>
                    <xdr:col>2</xdr:col>
                    <xdr:colOff>38100</xdr:colOff>
                    <xdr:row>2</xdr:row>
                    <xdr:rowOff>236220</xdr:rowOff>
                  </from>
                  <to>
                    <xdr:col>50</xdr:col>
                    <xdr:colOff>7620</xdr:colOff>
                    <xdr:row>4</xdr:row>
                    <xdr:rowOff>121920</xdr:rowOff>
                  </to>
                </anchor>
              </controlPr>
            </control>
          </mc:Choice>
        </mc:AlternateContent>
        <mc:AlternateContent xmlns:mc="http://schemas.openxmlformats.org/markup-compatibility/2006">
          <mc:Choice Requires="x14">
            <control shapeId="46082" r:id="rId5" name="ひかり電話種別">
              <controlPr defaultSize="0" autoFill="0" autoPict="0">
                <anchor moveWithCells="1">
                  <from>
                    <xdr:col>2</xdr:col>
                    <xdr:colOff>106680</xdr:colOff>
                    <xdr:row>2</xdr:row>
                    <xdr:rowOff>236220</xdr:rowOff>
                  </from>
                  <to>
                    <xdr:col>50</xdr:col>
                    <xdr:colOff>7620</xdr:colOff>
                    <xdr:row>4</xdr:row>
                    <xdr:rowOff>106680</xdr:rowOff>
                  </to>
                </anchor>
              </controlPr>
            </control>
          </mc:Choice>
        </mc:AlternateContent>
        <mc:AlternateContent xmlns:mc="http://schemas.openxmlformats.org/markup-compatibility/2006">
          <mc:Choice Requires="x14">
            <control shapeId="46083" r:id="rId6" name="ひかり契約有無">
              <controlPr defaultSize="0" autoFill="0" autoPict="0">
                <anchor moveWithCells="1">
                  <from>
                    <xdr:col>1</xdr:col>
                    <xdr:colOff>68580</xdr:colOff>
                    <xdr:row>2</xdr:row>
                    <xdr:rowOff>236220</xdr:rowOff>
                  </from>
                  <to>
                    <xdr:col>51</xdr:col>
                    <xdr:colOff>152400</xdr:colOff>
                    <xdr:row>4</xdr:row>
                    <xdr:rowOff>114300</xdr:rowOff>
                  </to>
                </anchor>
              </controlPr>
            </control>
          </mc:Choice>
        </mc:AlternateContent>
        <mc:AlternateContent xmlns:mc="http://schemas.openxmlformats.org/markup-compatibility/2006">
          <mc:Choice Requires="x14">
            <control shapeId="46084" r:id="rId7" name="Group Box 4">
              <controlPr defaultSize="0" autoFill="0" autoPict="0">
                <anchor moveWithCells="1">
                  <from>
                    <xdr:col>2</xdr:col>
                    <xdr:colOff>7620</xdr:colOff>
                    <xdr:row>2</xdr:row>
                    <xdr:rowOff>236220</xdr:rowOff>
                  </from>
                  <to>
                    <xdr:col>42</xdr:col>
                    <xdr:colOff>83820</xdr:colOff>
                    <xdr:row>5</xdr:row>
                    <xdr:rowOff>121920</xdr:rowOff>
                  </to>
                </anchor>
              </controlPr>
            </control>
          </mc:Choice>
        </mc:AlternateContent>
        <mc:AlternateContent xmlns:mc="http://schemas.openxmlformats.org/markup-compatibility/2006">
          <mc:Choice Requires="x14">
            <control shapeId="46085" r:id="rId8" name="Group Box 5">
              <controlPr defaultSize="0" autoFill="0" autoPict="0">
                <anchor moveWithCells="1">
                  <from>
                    <xdr:col>2</xdr:col>
                    <xdr:colOff>68580</xdr:colOff>
                    <xdr:row>2</xdr:row>
                    <xdr:rowOff>236220</xdr:rowOff>
                  </from>
                  <to>
                    <xdr:col>42</xdr:col>
                    <xdr:colOff>99060</xdr:colOff>
                    <xdr:row>5</xdr:row>
                    <xdr:rowOff>106680</xdr:rowOff>
                  </to>
                </anchor>
              </controlPr>
            </control>
          </mc:Choice>
        </mc:AlternateContent>
        <mc:AlternateContent xmlns:mc="http://schemas.openxmlformats.org/markup-compatibility/2006">
          <mc:Choice Requires="x14">
            <control shapeId="46086" r:id="rId9" name="Group Box 6">
              <controlPr defaultSize="0" autoFill="0" autoPict="0">
                <anchor moveWithCells="1">
                  <from>
                    <xdr:col>1</xdr:col>
                    <xdr:colOff>60960</xdr:colOff>
                    <xdr:row>2</xdr:row>
                    <xdr:rowOff>236220</xdr:rowOff>
                  </from>
                  <to>
                    <xdr:col>43</xdr:col>
                    <xdr:colOff>137160</xdr:colOff>
                    <xdr:row>5</xdr:row>
                    <xdr:rowOff>106680</xdr:rowOff>
                  </to>
                </anchor>
              </controlPr>
            </control>
          </mc:Choice>
        </mc:AlternateContent>
        <mc:AlternateContent xmlns:mc="http://schemas.openxmlformats.org/markup-compatibility/2006">
          <mc:Choice Requires="x14">
            <control shapeId="46087" r:id="rId10" name="Group Box 7">
              <controlPr defaultSize="0" autoFill="0" autoPict="0">
                <anchor moveWithCells="1">
                  <from>
                    <xdr:col>5</xdr:col>
                    <xdr:colOff>68580</xdr:colOff>
                    <xdr:row>1</xdr:row>
                    <xdr:rowOff>160020</xdr:rowOff>
                  </from>
                  <to>
                    <xdr:col>18</xdr:col>
                    <xdr:colOff>121920</xdr:colOff>
                    <xdr:row>3</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リスト!$N$1:$N$2</xm:f>
          </x14:formula1>
          <xm:sqref>L68:N69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N195"/>
  <sheetViews>
    <sheetView view="pageBreakPreview" zoomScale="70" zoomScaleNormal="40" zoomScaleSheetLayoutView="70" workbookViewId="0">
      <selection activeCell="H15" sqref="H15:Q16"/>
    </sheetView>
  </sheetViews>
  <sheetFormatPr defaultColWidth="3.6640625" defaultRowHeight="20.100000000000001" customHeight="1" x14ac:dyDescent="0.2"/>
  <cols>
    <col min="1" max="32" width="3.6640625" style="140"/>
    <col min="33" max="34" width="3.6640625" style="140" customWidth="1"/>
    <col min="35" max="16384" width="3.6640625" style="140"/>
  </cols>
  <sheetData>
    <row r="1" spans="1:66" ht="20.100000000000001" customHeight="1" x14ac:dyDescent="0.2">
      <c r="A1" s="593" t="s">
        <v>485</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row>
    <row r="2" spans="1:66" ht="20.100000000000001" customHeight="1" x14ac:dyDescent="0.2">
      <c r="A2" s="593"/>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row>
    <row r="3" spans="1:66" ht="20.100000000000001" customHeight="1" x14ac:dyDescent="0.2">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7"/>
    </row>
    <row r="4" spans="1:66" ht="20.100000000000001" customHeight="1" x14ac:dyDescent="0.2">
      <c r="A4" s="141"/>
      <c r="BB4" s="142"/>
      <c r="BC4" s="143"/>
      <c r="BD4" s="143"/>
      <c r="BE4" s="143"/>
      <c r="BF4" s="143"/>
      <c r="BG4" s="143"/>
      <c r="BH4" s="143"/>
      <c r="BI4" s="143"/>
      <c r="BJ4" s="143"/>
      <c r="BK4" s="143"/>
      <c r="BL4" s="143"/>
      <c r="BM4" s="143"/>
      <c r="BN4" s="143"/>
    </row>
    <row r="5" spans="1:66" ht="20.100000000000001" customHeight="1" x14ac:dyDescent="0.2">
      <c r="A5" s="141"/>
      <c r="B5" s="575" t="s">
        <v>164</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row>
    <row r="6" spans="1:66" ht="20.100000000000001" customHeight="1" x14ac:dyDescent="0.2">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row>
    <row r="7" spans="1:66" ht="20.100000000000001" customHeight="1" x14ac:dyDescent="0.2">
      <c r="B7" s="141" t="s">
        <v>203</v>
      </c>
    </row>
    <row r="8" spans="1:66" ht="20.100000000000001" customHeight="1" x14ac:dyDescent="0.2">
      <c r="D8" s="141"/>
      <c r="F8" s="141"/>
      <c r="N8" s="141"/>
    </row>
    <row r="9" spans="1:66" ht="20.100000000000001" customHeight="1" x14ac:dyDescent="0.2">
      <c r="B9" s="144" t="s">
        <v>232</v>
      </c>
      <c r="C9" s="145"/>
      <c r="D9" s="145"/>
      <c r="E9" s="145"/>
      <c r="F9" s="145"/>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row>
    <row r="10" spans="1:66" ht="20.100000000000001" customHeight="1" x14ac:dyDescent="0.2">
      <c r="B10" s="141" t="s">
        <v>204</v>
      </c>
    </row>
    <row r="11" spans="1:66" ht="20.100000000000001" customHeight="1" x14ac:dyDescent="0.2">
      <c r="B11" s="141" t="s">
        <v>205</v>
      </c>
    </row>
    <row r="13" spans="1:66" ht="20.100000000000001" customHeight="1" x14ac:dyDescent="0.2">
      <c r="C13" s="524" t="s">
        <v>207</v>
      </c>
      <c r="D13" s="525"/>
      <c r="E13" s="525"/>
      <c r="F13" s="525"/>
      <c r="G13" s="525"/>
      <c r="H13" s="525" t="s">
        <v>206</v>
      </c>
      <c r="I13" s="525"/>
      <c r="J13" s="525"/>
      <c r="K13" s="525"/>
      <c r="L13" s="525"/>
      <c r="M13" s="525"/>
      <c r="N13" s="525"/>
      <c r="O13" s="525"/>
      <c r="P13" s="525"/>
      <c r="Q13" s="525"/>
      <c r="U13" s="524" t="s">
        <v>207</v>
      </c>
      <c r="V13" s="525"/>
      <c r="W13" s="525"/>
      <c r="X13" s="525"/>
      <c r="Y13" s="525"/>
      <c r="Z13" s="525" t="s">
        <v>206</v>
      </c>
      <c r="AA13" s="525"/>
      <c r="AB13" s="525"/>
      <c r="AC13" s="525"/>
      <c r="AD13" s="525"/>
      <c r="AE13" s="525"/>
      <c r="AF13" s="525"/>
      <c r="AG13" s="525"/>
      <c r="AH13" s="525"/>
      <c r="AI13" s="525"/>
      <c r="AL13" s="524" t="s">
        <v>207</v>
      </c>
      <c r="AM13" s="525"/>
      <c r="AN13" s="525"/>
      <c r="AO13" s="525"/>
      <c r="AP13" s="525"/>
      <c r="AQ13" s="525" t="s">
        <v>206</v>
      </c>
      <c r="AR13" s="525"/>
      <c r="AS13" s="525"/>
      <c r="AT13" s="525"/>
      <c r="AU13" s="525"/>
      <c r="AV13" s="525"/>
      <c r="AW13" s="525"/>
      <c r="AX13" s="525"/>
      <c r="AY13" s="525"/>
      <c r="AZ13" s="525"/>
      <c r="BN13" s="147"/>
    </row>
    <row r="14" spans="1:66" ht="20.100000000000001" customHeight="1" x14ac:dyDescent="0.2">
      <c r="C14" s="525"/>
      <c r="D14" s="525"/>
      <c r="E14" s="525"/>
      <c r="F14" s="525"/>
      <c r="G14" s="525"/>
      <c r="H14" s="525"/>
      <c r="I14" s="525"/>
      <c r="J14" s="525"/>
      <c r="K14" s="525"/>
      <c r="L14" s="525"/>
      <c r="M14" s="525"/>
      <c r="N14" s="525"/>
      <c r="O14" s="525"/>
      <c r="P14" s="525"/>
      <c r="Q14" s="525"/>
      <c r="U14" s="525"/>
      <c r="V14" s="525"/>
      <c r="W14" s="525"/>
      <c r="X14" s="525"/>
      <c r="Y14" s="525"/>
      <c r="Z14" s="525"/>
      <c r="AA14" s="525"/>
      <c r="AB14" s="525"/>
      <c r="AC14" s="525"/>
      <c r="AD14" s="525"/>
      <c r="AE14" s="525"/>
      <c r="AF14" s="525"/>
      <c r="AG14" s="525"/>
      <c r="AH14" s="525"/>
      <c r="AI14" s="525"/>
      <c r="AL14" s="525"/>
      <c r="AM14" s="525"/>
      <c r="AN14" s="525"/>
      <c r="AO14" s="525"/>
      <c r="AP14" s="525"/>
      <c r="AQ14" s="525"/>
      <c r="AR14" s="525"/>
      <c r="AS14" s="525"/>
      <c r="AT14" s="525"/>
      <c r="AU14" s="525"/>
      <c r="AV14" s="525"/>
      <c r="AW14" s="525"/>
      <c r="AX14" s="525"/>
      <c r="AY14" s="525"/>
      <c r="AZ14" s="525"/>
    </row>
    <row r="15" spans="1:66" ht="20.100000000000001" customHeight="1" x14ac:dyDescent="0.2">
      <c r="C15" s="524" t="s">
        <v>208</v>
      </c>
      <c r="D15" s="525"/>
      <c r="E15" s="525"/>
      <c r="F15" s="525"/>
      <c r="G15" s="525"/>
      <c r="H15" s="526" t="s">
        <v>478</v>
      </c>
      <c r="I15" s="526"/>
      <c r="J15" s="526"/>
      <c r="K15" s="526"/>
      <c r="L15" s="526"/>
      <c r="M15" s="526"/>
      <c r="N15" s="526"/>
      <c r="O15" s="526"/>
      <c r="P15" s="526"/>
      <c r="Q15" s="526"/>
      <c r="U15" s="524" t="s">
        <v>216</v>
      </c>
      <c r="V15" s="525"/>
      <c r="W15" s="525"/>
      <c r="X15" s="525"/>
      <c r="Y15" s="525"/>
      <c r="Z15" s="526"/>
      <c r="AA15" s="526"/>
      <c r="AB15" s="526"/>
      <c r="AC15" s="526"/>
      <c r="AD15" s="526"/>
      <c r="AE15" s="526"/>
      <c r="AF15" s="526"/>
      <c r="AG15" s="526"/>
      <c r="AH15" s="526"/>
      <c r="AI15" s="526"/>
      <c r="AL15" s="524" t="s">
        <v>224</v>
      </c>
      <c r="AM15" s="525"/>
      <c r="AN15" s="525"/>
      <c r="AO15" s="525"/>
      <c r="AP15" s="525"/>
      <c r="AQ15" s="526"/>
      <c r="AR15" s="526"/>
      <c r="AS15" s="526"/>
      <c r="AT15" s="526"/>
      <c r="AU15" s="526"/>
      <c r="AV15" s="526"/>
      <c r="AW15" s="526"/>
      <c r="AX15" s="526"/>
      <c r="AY15" s="526"/>
      <c r="AZ15" s="526"/>
    </row>
    <row r="16" spans="1:66" ht="20.100000000000001" customHeight="1" x14ac:dyDescent="0.2">
      <c r="C16" s="525"/>
      <c r="D16" s="525"/>
      <c r="E16" s="525"/>
      <c r="F16" s="525"/>
      <c r="G16" s="525"/>
      <c r="H16" s="526"/>
      <c r="I16" s="526"/>
      <c r="J16" s="526"/>
      <c r="K16" s="526"/>
      <c r="L16" s="526"/>
      <c r="M16" s="526"/>
      <c r="N16" s="526"/>
      <c r="O16" s="526"/>
      <c r="P16" s="526"/>
      <c r="Q16" s="526"/>
      <c r="U16" s="525"/>
      <c r="V16" s="525"/>
      <c r="W16" s="525"/>
      <c r="X16" s="525"/>
      <c r="Y16" s="525"/>
      <c r="Z16" s="526"/>
      <c r="AA16" s="526"/>
      <c r="AB16" s="526"/>
      <c r="AC16" s="526"/>
      <c r="AD16" s="526"/>
      <c r="AE16" s="526"/>
      <c r="AF16" s="526"/>
      <c r="AG16" s="526"/>
      <c r="AH16" s="526"/>
      <c r="AI16" s="526"/>
      <c r="AL16" s="525"/>
      <c r="AM16" s="525"/>
      <c r="AN16" s="525"/>
      <c r="AO16" s="525"/>
      <c r="AP16" s="525"/>
      <c r="AQ16" s="526"/>
      <c r="AR16" s="526"/>
      <c r="AS16" s="526"/>
      <c r="AT16" s="526"/>
      <c r="AU16" s="526"/>
      <c r="AV16" s="526"/>
      <c r="AW16" s="526"/>
      <c r="AX16" s="526"/>
      <c r="AY16" s="526"/>
      <c r="AZ16" s="526"/>
    </row>
    <row r="17" spans="2:64" ht="20.100000000000001" customHeight="1" x14ac:dyDescent="0.2">
      <c r="C17" s="524" t="s">
        <v>209</v>
      </c>
      <c r="D17" s="525"/>
      <c r="E17" s="525"/>
      <c r="F17" s="525"/>
      <c r="G17" s="525"/>
      <c r="H17" s="526" t="s">
        <v>479</v>
      </c>
      <c r="I17" s="526"/>
      <c r="J17" s="526"/>
      <c r="K17" s="526"/>
      <c r="L17" s="526"/>
      <c r="M17" s="526"/>
      <c r="N17" s="526"/>
      <c r="O17" s="526"/>
      <c r="P17" s="526"/>
      <c r="Q17" s="526"/>
      <c r="U17" s="524" t="s">
        <v>217</v>
      </c>
      <c r="V17" s="525"/>
      <c r="W17" s="525"/>
      <c r="X17" s="525"/>
      <c r="Y17" s="525"/>
      <c r="Z17" s="526"/>
      <c r="AA17" s="526"/>
      <c r="AB17" s="526"/>
      <c r="AC17" s="526"/>
      <c r="AD17" s="526"/>
      <c r="AE17" s="526"/>
      <c r="AF17" s="526"/>
      <c r="AG17" s="526"/>
      <c r="AH17" s="526"/>
      <c r="AI17" s="526"/>
      <c r="AL17" s="524" t="s">
        <v>225</v>
      </c>
      <c r="AM17" s="525"/>
      <c r="AN17" s="525"/>
      <c r="AO17" s="525"/>
      <c r="AP17" s="525"/>
      <c r="AQ17" s="526"/>
      <c r="AR17" s="526"/>
      <c r="AS17" s="526"/>
      <c r="AT17" s="526"/>
      <c r="AU17" s="526"/>
      <c r="AV17" s="526"/>
      <c r="AW17" s="526"/>
      <c r="AX17" s="526"/>
      <c r="AY17" s="526"/>
      <c r="AZ17" s="526"/>
    </row>
    <row r="18" spans="2:64" ht="20.100000000000001" customHeight="1" x14ac:dyDescent="0.2">
      <c r="C18" s="525"/>
      <c r="D18" s="525"/>
      <c r="E18" s="525"/>
      <c r="F18" s="525"/>
      <c r="G18" s="525"/>
      <c r="H18" s="526"/>
      <c r="I18" s="526"/>
      <c r="J18" s="526"/>
      <c r="K18" s="526"/>
      <c r="L18" s="526"/>
      <c r="M18" s="526"/>
      <c r="N18" s="526"/>
      <c r="O18" s="526"/>
      <c r="P18" s="526"/>
      <c r="Q18" s="526"/>
      <c r="U18" s="525"/>
      <c r="V18" s="525"/>
      <c r="W18" s="525"/>
      <c r="X18" s="525"/>
      <c r="Y18" s="525"/>
      <c r="Z18" s="526"/>
      <c r="AA18" s="526"/>
      <c r="AB18" s="526"/>
      <c r="AC18" s="526"/>
      <c r="AD18" s="526"/>
      <c r="AE18" s="526"/>
      <c r="AF18" s="526"/>
      <c r="AG18" s="526"/>
      <c r="AH18" s="526"/>
      <c r="AI18" s="526"/>
      <c r="AL18" s="525"/>
      <c r="AM18" s="525"/>
      <c r="AN18" s="525"/>
      <c r="AO18" s="525"/>
      <c r="AP18" s="525"/>
      <c r="AQ18" s="526"/>
      <c r="AR18" s="526"/>
      <c r="AS18" s="526"/>
      <c r="AT18" s="526"/>
      <c r="AU18" s="526"/>
      <c r="AV18" s="526"/>
      <c r="AW18" s="526"/>
      <c r="AX18" s="526"/>
      <c r="AY18" s="526"/>
      <c r="AZ18" s="526"/>
    </row>
    <row r="19" spans="2:64" ht="20.100000000000001" customHeight="1" x14ac:dyDescent="0.2">
      <c r="C19" s="524" t="s">
        <v>210</v>
      </c>
      <c r="D19" s="525"/>
      <c r="E19" s="525"/>
      <c r="F19" s="525"/>
      <c r="G19" s="525"/>
      <c r="H19" s="526" t="s">
        <v>480</v>
      </c>
      <c r="I19" s="526"/>
      <c r="J19" s="526"/>
      <c r="K19" s="526"/>
      <c r="L19" s="526"/>
      <c r="M19" s="526"/>
      <c r="N19" s="526"/>
      <c r="O19" s="526"/>
      <c r="P19" s="526"/>
      <c r="Q19" s="526"/>
      <c r="U19" s="524" t="s">
        <v>218</v>
      </c>
      <c r="V19" s="525"/>
      <c r="W19" s="525"/>
      <c r="X19" s="525"/>
      <c r="Y19" s="525"/>
      <c r="Z19" s="526"/>
      <c r="AA19" s="526"/>
      <c r="AB19" s="526"/>
      <c r="AC19" s="526"/>
      <c r="AD19" s="526"/>
      <c r="AE19" s="526"/>
      <c r="AF19" s="526"/>
      <c r="AG19" s="526"/>
      <c r="AH19" s="526"/>
      <c r="AI19" s="526"/>
      <c r="AL19" s="524" t="s">
        <v>226</v>
      </c>
      <c r="AM19" s="525"/>
      <c r="AN19" s="525"/>
      <c r="AO19" s="525"/>
      <c r="AP19" s="525"/>
      <c r="AQ19" s="526"/>
      <c r="AR19" s="526"/>
      <c r="AS19" s="526"/>
      <c r="AT19" s="526"/>
      <c r="AU19" s="526"/>
      <c r="AV19" s="526"/>
      <c r="AW19" s="526"/>
      <c r="AX19" s="526"/>
      <c r="AY19" s="526"/>
      <c r="AZ19" s="526"/>
    </row>
    <row r="20" spans="2:64" ht="20.100000000000001" customHeight="1" x14ac:dyDescent="0.2">
      <c r="C20" s="525"/>
      <c r="D20" s="525"/>
      <c r="E20" s="525"/>
      <c r="F20" s="525"/>
      <c r="G20" s="525"/>
      <c r="H20" s="526"/>
      <c r="I20" s="526"/>
      <c r="J20" s="526"/>
      <c r="K20" s="526"/>
      <c r="L20" s="526"/>
      <c r="M20" s="526"/>
      <c r="N20" s="526"/>
      <c r="O20" s="526"/>
      <c r="P20" s="526"/>
      <c r="Q20" s="526"/>
      <c r="U20" s="525"/>
      <c r="V20" s="525"/>
      <c r="W20" s="525"/>
      <c r="X20" s="525"/>
      <c r="Y20" s="525"/>
      <c r="Z20" s="526"/>
      <c r="AA20" s="526"/>
      <c r="AB20" s="526"/>
      <c r="AC20" s="526"/>
      <c r="AD20" s="526"/>
      <c r="AE20" s="526"/>
      <c r="AF20" s="526"/>
      <c r="AG20" s="526"/>
      <c r="AH20" s="526"/>
      <c r="AI20" s="526"/>
      <c r="AL20" s="525"/>
      <c r="AM20" s="525"/>
      <c r="AN20" s="525"/>
      <c r="AO20" s="525"/>
      <c r="AP20" s="525"/>
      <c r="AQ20" s="526"/>
      <c r="AR20" s="526"/>
      <c r="AS20" s="526"/>
      <c r="AT20" s="526"/>
      <c r="AU20" s="526"/>
      <c r="AV20" s="526"/>
      <c r="AW20" s="526"/>
      <c r="AX20" s="526"/>
      <c r="AY20" s="526"/>
      <c r="AZ20" s="526"/>
    </row>
    <row r="21" spans="2:64" ht="20.100000000000001" customHeight="1" x14ac:dyDescent="0.2">
      <c r="C21" s="524" t="s">
        <v>211</v>
      </c>
      <c r="D21" s="525"/>
      <c r="E21" s="525"/>
      <c r="F21" s="525"/>
      <c r="G21" s="525"/>
      <c r="H21" s="526"/>
      <c r="I21" s="526"/>
      <c r="J21" s="526"/>
      <c r="K21" s="526"/>
      <c r="L21" s="526"/>
      <c r="M21" s="526"/>
      <c r="N21" s="526"/>
      <c r="O21" s="526"/>
      <c r="P21" s="526"/>
      <c r="Q21" s="526"/>
      <c r="U21" s="524" t="s">
        <v>219</v>
      </c>
      <c r="V21" s="525"/>
      <c r="W21" s="525"/>
      <c r="X21" s="525"/>
      <c r="Y21" s="525"/>
      <c r="Z21" s="526"/>
      <c r="AA21" s="526"/>
      <c r="AB21" s="526"/>
      <c r="AC21" s="526"/>
      <c r="AD21" s="526"/>
      <c r="AE21" s="526"/>
      <c r="AF21" s="526"/>
      <c r="AG21" s="526"/>
      <c r="AH21" s="526"/>
      <c r="AI21" s="526"/>
      <c r="AL21" s="524" t="s">
        <v>227</v>
      </c>
      <c r="AM21" s="525"/>
      <c r="AN21" s="525"/>
      <c r="AO21" s="525"/>
      <c r="AP21" s="525"/>
      <c r="AQ21" s="526"/>
      <c r="AR21" s="526"/>
      <c r="AS21" s="526"/>
      <c r="AT21" s="526"/>
      <c r="AU21" s="526"/>
      <c r="AV21" s="526"/>
      <c r="AW21" s="526"/>
      <c r="AX21" s="526"/>
      <c r="AY21" s="526"/>
      <c r="AZ21" s="526"/>
    </row>
    <row r="22" spans="2:64" ht="20.100000000000001" customHeight="1" x14ac:dyDescent="0.2">
      <c r="C22" s="525"/>
      <c r="D22" s="525"/>
      <c r="E22" s="525"/>
      <c r="F22" s="525"/>
      <c r="G22" s="525"/>
      <c r="H22" s="526"/>
      <c r="I22" s="526"/>
      <c r="J22" s="526"/>
      <c r="K22" s="526"/>
      <c r="L22" s="526"/>
      <c r="M22" s="526"/>
      <c r="N22" s="526"/>
      <c r="O22" s="526"/>
      <c r="P22" s="526"/>
      <c r="Q22" s="526"/>
      <c r="U22" s="525"/>
      <c r="V22" s="525"/>
      <c r="W22" s="525"/>
      <c r="X22" s="525"/>
      <c r="Y22" s="525"/>
      <c r="Z22" s="526"/>
      <c r="AA22" s="526"/>
      <c r="AB22" s="526"/>
      <c r="AC22" s="526"/>
      <c r="AD22" s="526"/>
      <c r="AE22" s="526"/>
      <c r="AF22" s="526"/>
      <c r="AG22" s="526"/>
      <c r="AH22" s="526"/>
      <c r="AI22" s="526"/>
      <c r="AL22" s="525"/>
      <c r="AM22" s="525"/>
      <c r="AN22" s="525"/>
      <c r="AO22" s="525"/>
      <c r="AP22" s="525"/>
      <c r="AQ22" s="526"/>
      <c r="AR22" s="526"/>
      <c r="AS22" s="526"/>
      <c r="AT22" s="526"/>
      <c r="AU22" s="526"/>
      <c r="AV22" s="526"/>
      <c r="AW22" s="526"/>
      <c r="AX22" s="526"/>
      <c r="AY22" s="526"/>
      <c r="AZ22" s="526"/>
    </row>
    <row r="23" spans="2:64" ht="20.100000000000001" customHeight="1" x14ac:dyDescent="0.2">
      <c r="C23" s="524" t="s">
        <v>212</v>
      </c>
      <c r="D23" s="525"/>
      <c r="E23" s="525"/>
      <c r="F23" s="525"/>
      <c r="G23" s="525"/>
      <c r="H23" s="526"/>
      <c r="I23" s="526"/>
      <c r="J23" s="526"/>
      <c r="K23" s="526"/>
      <c r="L23" s="526"/>
      <c r="M23" s="526"/>
      <c r="N23" s="526"/>
      <c r="O23" s="526"/>
      <c r="P23" s="526"/>
      <c r="Q23" s="526"/>
      <c r="U23" s="524" t="s">
        <v>220</v>
      </c>
      <c r="V23" s="525"/>
      <c r="W23" s="525"/>
      <c r="X23" s="525"/>
      <c r="Y23" s="525"/>
      <c r="Z23" s="526"/>
      <c r="AA23" s="526"/>
      <c r="AB23" s="526"/>
      <c r="AC23" s="526"/>
      <c r="AD23" s="526"/>
      <c r="AE23" s="526"/>
      <c r="AF23" s="526"/>
      <c r="AG23" s="526"/>
      <c r="AH23" s="526"/>
      <c r="AI23" s="526"/>
      <c r="AL23" s="524" t="s">
        <v>228</v>
      </c>
      <c r="AM23" s="525"/>
      <c r="AN23" s="525"/>
      <c r="AO23" s="525"/>
      <c r="AP23" s="525"/>
      <c r="AQ23" s="526"/>
      <c r="AR23" s="526"/>
      <c r="AS23" s="526"/>
      <c r="AT23" s="526"/>
      <c r="AU23" s="526"/>
      <c r="AV23" s="526"/>
      <c r="AW23" s="526"/>
      <c r="AX23" s="526"/>
      <c r="AY23" s="526"/>
      <c r="AZ23" s="526"/>
    </row>
    <row r="24" spans="2:64" ht="20.100000000000001" customHeight="1" x14ac:dyDescent="0.2">
      <c r="C24" s="525"/>
      <c r="D24" s="525"/>
      <c r="E24" s="525"/>
      <c r="F24" s="525"/>
      <c r="G24" s="525"/>
      <c r="H24" s="526"/>
      <c r="I24" s="526"/>
      <c r="J24" s="526"/>
      <c r="K24" s="526"/>
      <c r="L24" s="526"/>
      <c r="M24" s="526"/>
      <c r="N24" s="526"/>
      <c r="O24" s="526"/>
      <c r="P24" s="526"/>
      <c r="Q24" s="526"/>
      <c r="U24" s="525"/>
      <c r="V24" s="525"/>
      <c r="W24" s="525"/>
      <c r="X24" s="525"/>
      <c r="Y24" s="525"/>
      <c r="Z24" s="526"/>
      <c r="AA24" s="526"/>
      <c r="AB24" s="526"/>
      <c r="AC24" s="526"/>
      <c r="AD24" s="526"/>
      <c r="AE24" s="526"/>
      <c r="AF24" s="526"/>
      <c r="AG24" s="526"/>
      <c r="AH24" s="526"/>
      <c r="AI24" s="526"/>
      <c r="AL24" s="525"/>
      <c r="AM24" s="525"/>
      <c r="AN24" s="525"/>
      <c r="AO24" s="525"/>
      <c r="AP24" s="525"/>
      <c r="AQ24" s="526"/>
      <c r="AR24" s="526"/>
      <c r="AS24" s="526"/>
      <c r="AT24" s="526"/>
      <c r="AU24" s="526"/>
      <c r="AV24" s="526"/>
      <c r="AW24" s="526"/>
      <c r="AX24" s="526"/>
      <c r="AY24" s="526"/>
      <c r="AZ24" s="526"/>
    </row>
    <row r="25" spans="2:64" ht="20.100000000000001" customHeight="1" x14ac:dyDescent="0.2">
      <c r="C25" s="524" t="s">
        <v>213</v>
      </c>
      <c r="D25" s="525"/>
      <c r="E25" s="525"/>
      <c r="F25" s="525"/>
      <c r="G25" s="525"/>
      <c r="H25" s="526"/>
      <c r="I25" s="526"/>
      <c r="J25" s="526"/>
      <c r="K25" s="526"/>
      <c r="L25" s="526"/>
      <c r="M25" s="526"/>
      <c r="N25" s="526"/>
      <c r="O25" s="526"/>
      <c r="P25" s="526"/>
      <c r="Q25" s="526"/>
      <c r="U25" s="524" t="s">
        <v>221</v>
      </c>
      <c r="V25" s="525"/>
      <c r="W25" s="525"/>
      <c r="X25" s="525"/>
      <c r="Y25" s="525"/>
      <c r="Z25" s="526"/>
      <c r="AA25" s="526"/>
      <c r="AB25" s="526"/>
      <c r="AC25" s="526"/>
      <c r="AD25" s="526"/>
      <c r="AE25" s="526"/>
      <c r="AF25" s="526"/>
      <c r="AG25" s="526"/>
      <c r="AH25" s="526"/>
      <c r="AI25" s="526"/>
      <c r="AL25" s="524" t="s">
        <v>229</v>
      </c>
      <c r="AM25" s="525"/>
      <c r="AN25" s="525"/>
      <c r="AO25" s="525"/>
      <c r="AP25" s="525"/>
      <c r="AQ25" s="526"/>
      <c r="AR25" s="526"/>
      <c r="AS25" s="526"/>
      <c r="AT25" s="526"/>
      <c r="AU25" s="526"/>
      <c r="AV25" s="526"/>
      <c r="AW25" s="526"/>
      <c r="AX25" s="526"/>
      <c r="AY25" s="526"/>
      <c r="AZ25" s="526"/>
    </row>
    <row r="26" spans="2:64" ht="20.100000000000001" customHeight="1" x14ac:dyDescent="0.2">
      <c r="C26" s="525"/>
      <c r="D26" s="525"/>
      <c r="E26" s="525"/>
      <c r="F26" s="525"/>
      <c r="G26" s="525"/>
      <c r="H26" s="526"/>
      <c r="I26" s="526"/>
      <c r="J26" s="526"/>
      <c r="K26" s="526"/>
      <c r="L26" s="526"/>
      <c r="M26" s="526"/>
      <c r="N26" s="526"/>
      <c r="O26" s="526"/>
      <c r="P26" s="526"/>
      <c r="Q26" s="526"/>
      <c r="U26" s="525"/>
      <c r="V26" s="525"/>
      <c r="W26" s="525"/>
      <c r="X26" s="525"/>
      <c r="Y26" s="525"/>
      <c r="Z26" s="526"/>
      <c r="AA26" s="526"/>
      <c r="AB26" s="526"/>
      <c r="AC26" s="526"/>
      <c r="AD26" s="526"/>
      <c r="AE26" s="526"/>
      <c r="AF26" s="526"/>
      <c r="AG26" s="526"/>
      <c r="AH26" s="526"/>
      <c r="AI26" s="526"/>
      <c r="AL26" s="525"/>
      <c r="AM26" s="525"/>
      <c r="AN26" s="525"/>
      <c r="AO26" s="525"/>
      <c r="AP26" s="525"/>
      <c r="AQ26" s="526"/>
      <c r="AR26" s="526"/>
      <c r="AS26" s="526"/>
      <c r="AT26" s="526"/>
      <c r="AU26" s="526"/>
      <c r="AV26" s="526"/>
      <c r="AW26" s="526"/>
      <c r="AX26" s="526"/>
      <c r="AY26" s="526"/>
      <c r="AZ26" s="526"/>
    </row>
    <row r="27" spans="2:64" ht="20.100000000000001" customHeight="1" x14ac:dyDescent="0.2">
      <c r="C27" s="524" t="s">
        <v>214</v>
      </c>
      <c r="D27" s="525"/>
      <c r="E27" s="525"/>
      <c r="F27" s="525"/>
      <c r="G27" s="525"/>
      <c r="H27" s="526"/>
      <c r="I27" s="526"/>
      <c r="J27" s="526"/>
      <c r="K27" s="526"/>
      <c r="L27" s="526"/>
      <c r="M27" s="526"/>
      <c r="N27" s="526"/>
      <c r="O27" s="526"/>
      <c r="P27" s="526"/>
      <c r="Q27" s="526"/>
      <c r="U27" s="524" t="s">
        <v>222</v>
      </c>
      <c r="V27" s="525"/>
      <c r="W27" s="525"/>
      <c r="X27" s="525"/>
      <c r="Y27" s="525"/>
      <c r="Z27" s="526"/>
      <c r="AA27" s="526"/>
      <c r="AB27" s="526"/>
      <c r="AC27" s="526"/>
      <c r="AD27" s="526"/>
      <c r="AE27" s="526"/>
      <c r="AF27" s="526"/>
      <c r="AG27" s="526"/>
      <c r="AH27" s="526"/>
      <c r="AI27" s="526"/>
      <c r="AL27" s="524" t="s">
        <v>230</v>
      </c>
      <c r="AM27" s="525"/>
      <c r="AN27" s="525"/>
      <c r="AO27" s="525"/>
      <c r="AP27" s="525"/>
      <c r="AQ27" s="526"/>
      <c r="AR27" s="526"/>
      <c r="AS27" s="526"/>
      <c r="AT27" s="526"/>
      <c r="AU27" s="526"/>
      <c r="AV27" s="526"/>
      <c r="AW27" s="526"/>
      <c r="AX27" s="526"/>
      <c r="AY27" s="526"/>
      <c r="AZ27" s="526"/>
    </row>
    <row r="28" spans="2:64" ht="20.100000000000001" customHeight="1" x14ac:dyDescent="0.2">
      <c r="C28" s="525"/>
      <c r="D28" s="525"/>
      <c r="E28" s="525"/>
      <c r="F28" s="525"/>
      <c r="G28" s="525"/>
      <c r="H28" s="526"/>
      <c r="I28" s="526"/>
      <c r="J28" s="526"/>
      <c r="K28" s="526"/>
      <c r="L28" s="526"/>
      <c r="M28" s="526"/>
      <c r="N28" s="526"/>
      <c r="O28" s="526"/>
      <c r="P28" s="526"/>
      <c r="Q28" s="526"/>
      <c r="U28" s="525"/>
      <c r="V28" s="525"/>
      <c r="W28" s="525"/>
      <c r="X28" s="525"/>
      <c r="Y28" s="525"/>
      <c r="Z28" s="526"/>
      <c r="AA28" s="526"/>
      <c r="AB28" s="526"/>
      <c r="AC28" s="526"/>
      <c r="AD28" s="526"/>
      <c r="AE28" s="526"/>
      <c r="AF28" s="526"/>
      <c r="AG28" s="526"/>
      <c r="AH28" s="526"/>
      <c r="AI28" s="526"/>
      <c r="AL28" s="525"/>
      <c r="AM28" s="525"/>
      <c r="AN28" s="525"/>
      <c r="AO28" s="525"/>
      <c r="AP28" s="525"/>
      <c r="AQ28" s="526"/>
      <c r="AR28" s="526"/>
      <c r="AS28" s="526"/>
      <c r="AT28" s="526"/>
      <c r="AU28" s="526"/>
      <c r="AV28" s="526"/>
      <c r="AW28" s="526"/>
      <c r="AX28" s="526"/>
      <c r="AY28" s="526"/>
      <c r="AZ28" s="526"/>
    </row>
    <row r="29" spans="2:64" ht="20.100000000000001" customHeight="1" x14ac:dyDescent="0.2">
      <c r="C29" s="524" t="s">
        <v>215</v>
      </c>
      <c r="D29" s="525"/>
      <c r="E29" s="525"/>
      <c r="F29" s="525"/>
      <c r="G29" s="525"/>
      <c r="H29" s="526"/>
      <c r="I29" s="526"/>
      <c r="J29" s="526"/>
      <c r="K29" s="526"/>
      <c r="L29" s="526"/>
      <c r="M29" s="526"/>
      <c r="N29" s="526"/>
      <c r="O29" s="526"/>
      <c r="P29" s="526"/>
      <c r="Q29" s="526"/>
      <c r="U29" s="524" t="s">
        <v>223</v>
      </c>
      <c r="V29" s="525"/>
      <c r="W29" s="525"/>
      <c r="X29" s="525"/>
      <c r="Y29" s="525"/>
      <c r="Z29" s="526"/>
      <c r="AA29" s="526"/>
      <c r="AB29" s="526"/>
      <c r="AC29" s="526"/>
      <c r="AD29" s="526"/>
      <c r="AE29" s="526"/>
      <c r="AF29" s="526"/>
      <c r="AG29" s="526"/>
      <c r="AH29" s="526"/>
      <c r="AI29" s="526"/>
      <c r="AL29" s="524" t="s">
        <v>231</v>
      </c>
      <c r="AM29" s="525"/>
      <c r="AN29" s="525"/>
      <c r="AO29" s="525"/>
      <c r="AP29" s="525"/>
      <c r="AQ29" s="527"/>
      <c r="AR29" s="527"/>
      <c r="AS29" s="527"/>
      <c r="AT29" s="527"/>
      <c r="AU29" s="527"/>
      <c r="AV29" s="527"/>
      <c r="AW29" s="527"/>
      <c r="AX29" s="527"/>
      <c r="AY29" s="527"/>
      <c r="AZ29" s="527"/>
    </row>
    <row r="30" spans="2:64" ht="20.100000000000001" customHeight="1" x14ac:dyDescent="0.2">
      <c r="C30" s="525"/>
      <c r="D30" s="525"/>
      <c r="E30" s="525"/>
      <c r="F30" s="525"/>
      <c r="G30" s="525"/>
      <c r="H30" s="526"/>
      <c r="I30" s="526"/>
      <c r="J30" s="526"/>
      <c r="K30" s="526"/>
      <c r="L30" s="526"/>
      <c r="M30" s="526"/>
      <c r="N30" s="526"/>
      <c r="O30" s="526"/>
      <c r="P30" s="526"/>
      <c r="Q30" s="526"/>
      <c r="U30" s="525"/>
      <c r="V30" s="525"/>
      <c r="W30" s="525"/>
      <c r="X30" s="525"/>
      <c r="Y30" s="525"/>
      <c r="Z30" s="526"/>
      <c r="AA30" s="526"/>
      <c r="AB30" s="526"/>
      <c r="AC30" s="526"/>
      <c r="AD30" s="526"/>
      <c r="AE30" s="526"/>
      <c r="AF30" s="526"/>
      <c r="AG30" s="526"/>
      <c r="AH30" s="526"/>
      <c r="AI30" s="526"/>
      <c r="AL30" s="525"/>
      <c r="AM30" s="525"/>
      <c r="AN30" s="525"/>
      <c r="AO30" s="525"/>
      <c r="AP30" s="525"/>
      <c r="AQ30" s="527"/>
      <c r="AR30" s="527"/>
      <c r="AS30" s="527"/>
      <c r="AT30" s="527"/>
      <c r="AU30" s="527"/>
      <c r="AV30" s="527"/>
      <c r="AW30" s="527"/>
      <c r="AX30" s="527"/>
      <c r="AY30" s="527"/>
      <c r="AZ30" s="527"/>
    </row>
    <row r="32" spans="2:64" ht="20.100000000000001" customHeight="1" x14ac:dyDescent="0.2">
      <c r="B32" s="144" t="s">
        <v>233</v>
      </c>
      <c r="C32" s="145"/>
      <c r="D32" s="145"/>
      <c r="E32" s="145"/>
      <c r="F32" s="145"/>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row>
    <row r="33" spans="2:65" ht="20.100000000000001" customHeight="1" x14ac:dyDescent="0.2">
      <c r="B33" s="141" t="s">
        <v>234</v>
      </c>
    </row>
    <row r="34" spans="2:65" ht="20.100000000000001" customHeight="1" x14ac:dyDescent="0.2">
      <c r="B34" s="141" t="s">
        <v>235</v>
      </c>
    </row>
    <row r="35" spans="2:65" ht="20.100000000000001" customHeight="1" x14ac:dyDescent="0.2">
      <c r="D35" s="141" t="s">
        <v>188</v>
      </c>
    </row>
    <row r="36" spans="2:65" ht="20.100000000000001" customHeight="1" x14ac:dyDescent="0.2">
      <c r="D36" s="141" t="s">
        <v>182</v>
      </c>
      <c r="F36" s="141" t="s">
        <v>183</v>
      </c>
      <c r="Q36" s="141" t="s">
        <v>194</v>
      </c>
    </row>
    <row r="37" spans="2:65" ht="20.100000000000001" customHeight="1" x14ac:dyDescent="0.2">
      <c r="D37" s="141"/>
      <c r="F37" s="141" t="s">
        <v>184</v>
      </c>
      <c r="Q37" s="141" t="s">
        <v>195</v>
      </c>
    </row>
    <row r="38" spans="2:65" ht="20.100000000000001" customHeight="1" x14ac:dyDescent="0.2">
      <c r="D38" s="141" t="s">
        <v>189</v>
      </c>
      <c r="F38" s="141"/>
      <c r="N38" s="141" t="s">
        <v>194</v>
      </c>
    </row>
    <row r="39" spans="2:65" ht="20.100000000000001" customHeight="1" x14ac:dyDescent="0.2">
      <c r="B39" s="141" t="s">
        <v>236</v>
      </c>
    </row>
    <row r="40" spans="2:65" ht="20.100000000000001" customHeight="1" x14ac:dyDescent="0.2">
      <c r="B40" s="141"/>
    </row>
    <row r="41" spans="2:65" ht="20.100000000000001" customHeight="1" x14ac:dyDescent="0.2">
      <c r="C41" s="144" t="s">
        <v>238</v>
      </c>
      <c r="D41" s="145"/>
      <c r="E41" s="145"/>
      <c r="F41" s="145"/>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8"/>
    </row>
    <row r="42" spans="2:65" ht="20.100000000000001" customHeight="1" x14ac:dyDescent="0.2">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row>
    <row r="43" spans="2:65" ht="21" customHeight="1" x14ac:dyDescent="0.2">
      <c r="C43" s="149" t="s">
        <v>160</v>
      </c>
      <c r="AC43" s="530" t="s">
        <v>165</v>
      </c>
      <c r="AD43" s="531"/>
      <c r="AE43" s="531"/>
      <c r="AF43" s="531"/>
      <c r="AG43" s="531"/>
      <c r="AH43" s="531"/>
      <c r="AI43" s="531"/>
      <c r="AJ43" s="531"/>
      <c r="AK43" s="531"/>
      <c r="AL43" s="531"/>
      <c r="AM43" s="531"/>
      <c r="AN43" s="532"/>
      <c r="AO43" s="536" t="s">
        <v>481</v>
      </c>
      <c r="AP43" s="536"/>
      <c r="AQ43" s="536"/>
      <c r="AR43" s="536"/>
      <c r="AS43" s="536"/>
      <c r="AT43" s="536"/>
      <c r="AU43" s="536"/>
      <c r="AV43" s="536"/>
      <c r="AW43" s="536"/>
      <c r="AX43" s="536"/>
      <c r="AY43" s="536"/>
      <c r="AZ43" s="536"/>
    </row>
    <row r="44" spans="2:65" ht="20.100000000000001" customHeight="1" x14ac:dyDescent="0.2">
      <c r="AC44" s="533"/>
      <c r="AD44" s="534"/>
      <c r="AE44" s="534"/>
      <c r="AF44" s="534"/>
      <c r="AG44" s="534"/>
      <c r="AH44" s="534"/>
      <c r="AI44" s="534"/>
      <c r="AJ44" s="534"/>
      <c r="AK44" s="534"/>
      <c r="AL44" s="534"/>
      <c r="AM44" s="534"/>
      <c r="AN44" s="535"/>
      <c r="AO44" s="536"/>
      <c r="AP44" s="536"/>
      <c r="AQ44" s="536"/>
      <c r="AR44" s="536"/>
      <c r="AS44" s="536"/>
      <c r="AT44" s="536"/>
      <c r="AU44" s="536"/>
      <c r="AV44" s="536"/>
      <c r="AW44" s="536"/>
      <c r="AX44" s="536"/>
      <c r="AY44" s="536"/>
      <c r="AZ44" s="536"/>
    </row>
    <row r="45" spans="2:65" ht="20.100000000000001" customHeight="1" x14ac:dyDescent="0.2">
      <c r="AC45" s="528">
        <v>1</v>
      </c>
      <c r="AD45" s="528"/>
      <c r="AE45" s="528"/>
      <c r="AF45" s="528"/>
      <c r="AG45" s="528"/>
      <c r="AH45" s="528"/>
      <c r="AI45" s="528">
        <v>2</v>
      </c>
      <c r="AJ45" s="528"/>
      <c r="AK45" s="528"/>
      <c r="AL45" s="528"/>
      <c r="AM45" s="528"/>
      <c r="AN45" s="528"/>
      <c r="AO45" s="528">
        <v>3</v>
      </c>
      <c r="AP45" s="528"/>
      <c r="AQ45" s="528"/>
      <c r="AR45" s="528"/>
      <c r="AS45" s="528"/>
      <c r="AT45" s="528"/>
      <c r="AU45" s="528">
        <v>4</v>
      </c>
      <c r="AV45" s="528"/>
      <c r="AW45" s="528"/>
      <c r="AX45" s="528"/>
      <c r="AY45" s="528"/>
      <c r="AZ45" s="528"/>
      <c r="BA45" s="537">
        <v>5</v>
      </c>
      <c r="BB45" s="539"/>
      <c r="BC45" s="539"/>
      <c r="BD45" s="539"/>
      <c r="BE45" s="539"/>
      <c r="BF45" s="540"/>
      <c r="BG45" s="537">
        <v>6</v>
      </c>
      <c r="BH45" s="539"/>
      <c r="BI45" s="539"/>
      <c r="BJ45" s="539"/>
      <c r="BK45" s="539"/>
      <c r="BL45" s="540"/>
    </row>
    <row r="46" spans="2:65" ht="20.100000000000001" customHeight="1" x14ac:dyDescent="0.2">
      <c r="AC46" s="538" t="s">
        <v>163</v>
      </c>
      <c r="AD46" s="538"/>
      <c r="AE46" s="538"/>
      <c r="AF46" s="538"/>
      <c r="AG46" s="538"/>
      <c r="AH46" s="538"/>
      <c r="AI46" s="538" t="s">
        <v>163</v>
      </c>
      <c r="AJ46" s="538"/>
      <c r="AK46" s="538"/>
      <c r="AL46" s="538"/>
      <c r="AM46" s="538"/>
      <c r="AN46" s="538"/>
      <c r="AO46" s="538" t="s">
        <v>163</v>
      </c>
      <c r="AP46" s="538"/>
      <c r="AQ46" s="538"/>
      <c r="AR46" s="538"/>
      <c r="AS46" s="538"/>
      <c r="AT46" s="538"/>
      <c r="AU46" s="538" t="s">
        <v>163</v>
      </c>
      <c r="AV46" s="538"/>
      <c r="AW46" s="538"/>
      <c r="AX46" s="538"/>
      <c r="AY46" s="538"/>
      <c r="AZ46" s="538"/>
      <c r="BA46" s="538" t="s">
        <v>163</v>
      </c>
      <c r="BB46" s="538"/>
      <c r="BC46" s="538"/>
      <c r="BD46" s="538"/>
      <c r="BE46" s="538"/>
      <c r="BF46" s="538"/>
      <c r="BG46" s="538" t="s">
        <v>163</v>
      </c>
      <c r="BH46" s="538"/>
      <c r="BI46" s="538"/>
      <c r="BJ46" s="538"/>
      <c r="BK46" s="538"/>
      <c r="BL46" s="538"/>
    </row>
    <row r="47" spans="2:65" ht="20.100000000000001" customHeight="1" x14ac:dyDescent="0.2">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row>
    <row r="48" spans="2:65" ht="20.100000000000001" customHeight="1" x14ac:dyDescent="0.2">
      <c r="AC48" s="528">
        <v>7</v>
      </c>
      <c r="AD48" s="528"/>
      <c r="AE48" s="528"/>
      <c r="AF48" s="528"/>
      <c r="AG48" s="528"/>
      <c r="AH48" s="528"/>
      <c r="AI48" s="528">
        <v>8</v>
      </c>
      <c r="AJ48" s="528"/>
      <c r="AK48" s="528"/>
      <c r="AL48" s="528"/>
      <c r="AM48" s="528"/>
      <c r="AN48" s="528"/>
      <c r="AO48" s="528">
        <v>9</v>
      </c>
      <c r="AP48" s="528"/>
      <c r="AQ48" s="528"/>
      <c r="AR48" s="528"/>
      <c r="AS48" s="528"/>
      <c r="AT48" s="528"/>
      <c r="AU48" s="528">
        <v>10</v>
      </c>
      <c r="AV48" s="528"/>
      <c r="AW48" s="528"/>
      <c r="AX48" s="528"/>
      <c r="AY48" s="528"/>
      <c r="AZ48" s="528"/>
      <c r="BA48" s="537">
        <v>11</v>
      </c>
      <c r="BB48" s="539"/>
      <c r="BC48" s="539"/>
      <c r="BD48" s="539"/>
      <c r="BE48" s="539"/>
      <c r="BF48" s="540"/>
      <c r="BG48" s="537">
        <v>12</v>
      </c>
      <c r="BH48" s="539"/>
      <c r="BI48" s="539"/>
      <c r="BJ48" s="539"/>
      <c r="BK48" s="539"/>
      <c r="BL48" s="540"/>
    </row>
    <row r="49" spans="3:65" ht="20.100000000000001" customHeight="1" x14ac:dyDescent="0.2">
      <c r="AC49" s="538" t="s">
        <v>163</v>
      </c>
      <c r="AD49" s="538"/>
      <c r="AE49" s="538"/>
      <c r="AF49" s="538"/>
      <c r="AG49" s="538"/>
      <c r="AH49" s="538"/>
      <c r="AI49" s="538" t="s">
        <v>163</v>
      </c>
      <c r="AJ49" s="538"/>
      <c r="AK49" s="538"/>
      <c r="AL49" s="538"/>
      <c r="AM49" s="538"/>
      <c r="AN49" s="538"/>
      <c r="AO49" s="538" t="s">
        <v>163</v>
      </c>
      <c r="AP49" s="538"/>
      <c r="AQ49" s="538"/>
      <c r="AR49" s="538"/>
      <c r="AS49" s="538"/>
      <c r="AT49" s="538"/>
      <c r="AU49" s="538" t="s">
        <v>163</v>
      </c>
      <c r="AV49" s="538"/>
      <c r="AW49" s="538"/>
      <c r="AX49" s="538"/>
      <c r="AY49" s="538"/>
      <c r="AZ49" s="538"/>
      <c r="BA49" s="538" t="s">
        <v>163</v>
      </c>
      <c r="BB49" s="538"/>
      <c r="BC49" s="538"/>
      <c r="BD49" s="538"/>
      <c r="BE49" s="538"/>
      <c r="BF49" s="538"/>
      <c r="BG49" s="538" t="s">
        <v>163</v>
      </c>
      <c r="BH49" s="538"/>
      <c r="BI49" s="538"/>
      <c r="BJ49" s="538"/>
      <c r="BK49" s="538"/>
      <c r="BL49" s="538"/>
    </row>
    <row r="50" spans="3:65" ht="20.100000000000001" customHeight="1" x14ac:dyDescent="0.2">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row>
    <row r="51" spans="3:65" ht="20.100000000000001" customHeight="1" x14ac:dyDescent="0.2">
      <c r="AC51" s="528">
        <v>13</v>
      </c>
      <c r="AD51" s="528"/>
      <c r="AE51" s="528"/>
      <c r="AF51" s="528"/>
      <c r="AG51" s="528"/>
      <c r="AH51" s="528"/>
      <c r="AI51" s="528">
        <v>14</v>
      </c>
      <c r="AJ51" s="528"/>
      <c r="AK51" s="528"/>
      <c r="AL51" s="528"/>
      <c r="AM51" s="528"/>
      <c r="AN51" s="528"/>
      <c r="AO51" s="528">
        <v>15</v>
      </c>
      <c r="AP51" s="528"/>
      <c r="AQ51" s="528"/>
      <c r="AR51" s="528"/>
      <c r="AS51" s="528"/>
      <c r="AT51" s="528"/>
      <c r="AU51" s="528">
        <v>16</v>
      </c>
      <c r="AV51" s="528"/>
      <c r="AW51" s="528"/>
      <c r="AX51" s="528"/>
      <c r="AY51" s="528"/>
      <c r="AZ51" s="528"/>
      <c r="BA51" s="537">
        <v>17</v>
      </c>
      <c r="BB51" s="539"/>
      <c r="BC51" s="539"/>
      <c r="BD51" s="539"/>
      <c r="BE51" s="539"/>
      <c r="BF51" s="540"/>
      <c r="BG51" s="537">
        <v>18</v>
      </c>
      <c r="BH51" s="539"/>
      <c r="BI51" s="539"/>
      <c r="BJ51" s="539"/>
      <c r="BK51" s="539"/>
      <c r="BL51" s="540"/>
    </row>
    <row r="52" spans="3:65" ht="20.100000000000001" customHeight="1" x14ac:dyDescent="0.2">
      <c r="AC52" s="529" t="s">
        <v>241</v>
      </c>
      <c r="AD52" s="529"/>
      <c r="AE52" s="529"/>
      <c r="AF52" s="529"/>
      <c r="AG52" s="529"/>
      <c r="AH52" s="529"/>
      <c r="AI52" s="529" t="s">
        <v>243</v>
      </c>
      <c r="AJ52" s="529"/>
      <c r="AK52" s="529"/>
      <c r="AL52" s="529"/>
      <c r="AM52" s="529"/>
      <c r="AN52" s="529"/>
      <c r="AO52" s="529" t="s">
        <v>244</v>
      </c>
      <c r="AP52" s="529"/>
      <c r="AQ52" s="529"/>
      <c r="AR52" s="529"/>
      <c r="AS52" s="529"/>
      <c r="AT52" s="529"/>
      <c r="AU52" s="529" t="s">
        <v>245</v>
      </c>
      <c r="AV52" s="529"/>
      <c r="AW52" s="529"/>
      <c r="AX52" s="529"/>
      <c r="AY52" s="529"/>
      <c r="AZ52" s="529"/>
      <c r="BA52" s="529" t="s">
        <v>246</v>
      </c>
      <c r="BB52" s="529"/>
      <c r="BC52" s="529"/>
      <c r="BD52" s="529"/>
      <c r="BE52" s="529"/>
      <c r="BF52" s="529"/>
      <c r="BG52" s="529" t="s">
        <v>247</v>
      </c>
      <c r="BH52" s="529"/>
      <c r="BI52" s="529"/>
      <c r="BJ52" s="529"/>
      <c r="BK52" s="529"/>
      <c r="BL52" s="529"/>
    </row>
    <row r="53" spans="3:65" ht="20.100000000000001" customHeight="1" x14ac:dyDescent="0.2">
      <c r="AC53" s="529"/>
      <c r="AD53" s="529"/>
      <c r="AE53" s="529"/>
      <c r="AF53" s="529"/>
      <c r="AG53" s="529"/>
      <c r="AH53" s="529"/>
      <c r="AI53" s="529"/>
      <c r="AJ53" s="529"/>
      <c r="AK53" s="529"/>
      <c r="AL53" s="529"/>
      <c r="AM53" s="529"/>
      <c r="AN53" s="529"/>
      <c r="AO53" s="529"/>
      <c r="AP53" s="529"/>
      <c r="AQ53" s="529"/>
      <c r="AR53" s="529"/>
      <c r="AS53" s="529"/>
      <c r="AT53" s="529"/>
      <c r="AU53" s="529"/>
      <c r="AV53" s="529"/>
      <c r="AW53" s="529"/>
      <c r="AX53" s="529"/>
      <c r="AY53" s="529"/>
      <c r="AZ53" s="529"/>
      <c r="BA53" s="529"/>
      <c r="BB53" s="529"/>
      <c r="BC53" s="529"/>
      <c r="BD53" s="529"/>
      <c r="BE53" s="529"/>
      <c r="BF53" s="529"/>
      <c r="BG53" s="529"/>
      <c r="BH53" s="529"/>
      <c r="BI53" s="529"/>
      <c r="BJ53" s="529"/>
      <c r="BK53" s="529"/>
      <c r="BL53" s="529"/>
    </row>
    <row r="54" spans="3:65" ht="20.100000000000001" customHeight="1" x14ac:dyDescent="0.2">
      <c r="AC54" s="528">
        <v>19</v>
      </c>
      <c r="AD54" s="528"/>
      <c r="AE54" s="528"/>
      <c r="AF54" s="528"/>
      <c r="AG54" s="528"/>
      <c r="AH54" s="528"/>
      <c r="AI54" s="528">
        <v>20</v>
      </c>
      <c r="AJ54" s="528"/>
      <c r="AK54" s="528"/>
      <c r="AL54" s="528"/>
      <c r="AM54" s="528"/>
      <c r="AN54" s="528"/>
      <c r="AO54" s="528">
        <v>21</v>
      </c>
      <c r="AP54" s="528"/>
      <c r="AQ54" s="528"/>
      <c r="AR54" s="528"/>
      <c r="AS54" s="528"/>
      <c r="AT54" s="528"/>
      <c r="AU54" s="528">
        <v>22</v>
      </c>
      <c r="AV54" s="528"/>
      <c r="AW54" s="528"/>
      <c r="AX54" s="528"/>
      <c r="AY54" s="528"/>
      <c r="AZ54" s="528"/>
      <c r="BA54" s="537">
        <v>23</v>
      </c>
      <c r="BB54" s="539"/>
      <c r="BC54" s="539"/>
      <c r="BD54" s="539"/>
      <c r="BE54" s="539"/>
      <c r="BF54" s="540"/>
      <c r="BG54" s="537">
        <v>24</v>
      </c>
      <c r="BH54" s="539"/>
      <c r="BI54" s="539"/>
      <c r="BJ54" s="539"/>
      <c r="BK54" s="539"/>
      <c r="BL54" s="540"/>
    </row>
    <row r="55" spans="3:65" ht="20.100000000000001" customHeight="1" x14ac:dyDescent="0.2">
      <c r="AC55" s="542" t="s">
        <v>172</v>
      </c>
      <c r="AD55" s="543"/>
      <c r="AE55" s="543"/>
      <c r="AF55" s="543"/>
      <c r="AG55" s="543"/>
      <c r="AH55" s="543"/>
      <c r="AI55" s="542" t="s">
        <v>172</v>
      </c>
      <c r="AJ55" s="543"/>
      <c r="AK55" s="543"/>
      <c r="AL55" s="543"/>
      <c r="AM55" s="543"/>
      <c r="AN55" s="543"/>
      <c r="AO55" s="550" t="s">
        <v>239</v>
      </c>
      <c r="AP55" s="550"/>
      <c r="AQ55" s="550"/>
      <c r="AR55" s="550"/>
      <c r="AS55" s="550"/>
      <c r="AT55" s="550"/>
      <c r="AU55" s="550" t="s">
        <v>239</v>
      </c>
      <c r="AV55" s="550"/>
      <c r="AW55" s="550"/>
      <c r="AX55" s="550"/>
      <c r="AY55" s="550"/>
      <c r="AZ55" s="550"/>
      <c r="BA55" s="544" t="s">
        <v>171</v>
      </c>
      <c r="BB55" s="545"/>
      <c r="BC55" s="545"/>
      <c r="BD55" s="545"/>
      <c r="BE55" s="545"/>
      <c r="BF55" s="546"/>
      <c r="BG55" s="544" t="s">
        <v>171</v>
      </c>
      <c r="BH55" s="545"/>
      <c r="BI55" s="545"/>
      <c r="BJ55" s="545"/>
      <c r="BK55" s="545"/>
      <c r="BL55" s="546"/>
    </row>
    <row r="56" spans="3:65" ht="20.100000000000001" customHeight="1" x14ac:dyDescent="0.2">
      <c r="AC56" s="543"/>
      <c r="AD56" s="543"/>
      <c r="AE56" s="543"/>
      <c r="AF56" s="543"/>
      <c r="AG56" s="543"/>
      <c r="AH56" s="543"/>
      <c r="AI56" s="543"/>
      <c r="AJ56" s="543"/>
      <c r="AK56" s="543"/>
      <c r="AL56" s="543"/>
      <c r="AM56" s="543"/>
      <c r="AN56" s="543"/>
      <c r="AO56" s="550"/>
      <c r="AP56" s="550"/>
      <c r="AQ56" s="550"/>
      <c r="AR56" s="550"/>
      <c r="AS56" s="550"/>
      <c r="AT56" s="550"/>
      <c r="AU56" s="550"/>
      <c r="AV56" s="550"/>
      <c r="AW56" s="550"/>
      <c r="AX56" s="550"/>
      <c r="AY56" s="550"/>
      <c r="AZ56" s="550"/>
      <c r="BA56" s="547"/>
      <c r="BB56" s="548"/>
      <c r="BC56" s="548"/>
      <c r="BD56" s="548"/>
      <c r="BE56" s="548"/>
      <c r="BF56" s="549"/>
      <c r="BG56" s="547"/>
      <c r="BH56" s="548"/>
      <c r="BI56" s="548"/>
      <c r="BJ56" s="548"/>
      <c r="BK56" s="548"/>
      <c r="BL56" s="549"/>
    </row>
    <row r="57" spans="3:65" ht="20.100000000000001" customHeight="1" x14ac:dyDescent="0.2">
      <c r="AC57" s="150"/>
      <c r="AD57" s="150"/>
      <c r="AE57" s="150"/>
      <c r="AF57" s="150"/>
      <c r="AG57" s="150"/>
      <c r="AH57" s="150"/>
      <c r="AI57" s="151"/>
      <c r="AJ57" s="151"/>
      <c r="AK57" s="151"/>
      <c r="AL57" s="151"/>
      <c r="AM57" s="151"/>
      <c r="AN57" s="151"/>
      <c r="AO57" s="151"/>
      <c r="AP57" s="151"/>
      <c r="AQ57" s="151"/>
      <c r="AR57" s="151"/>
      <c r="AS57" s="151"/>
      <c r="AT57" s="151"/>
      <c r="AU57" s="148"/>
      <c r="AV57" s="148"/>
      <c r="AW57" s="148"/>
      <c r="AX57" s="148"/>
      <c r="AY57" s="148"/>
      <c r="AZ57" s="148"/>
      <c r="BA57" s="148"/>
      <c r="BB57" s="148"/>
      <c r="BC57" s="148"/>
      <c r="BD57" s="148"/>
      <c r="BE57" s="148"/>
      <c r="BF57" s="148"/>
      <c r="BG57" s="148"/>
      <c r="BH57" s="148"/>
      <c r="BI57" s="148"/>
      <c r="BJ57" s="148"/>
      <c r="BK57" s="148"/>
      <c r="BL57" s="148"/>
      <c r="BM57" s="148"/>
    </row>
    <row r="58" spans="3:65" ht="20.100000000000001" customHeight="1" x14ac:dyDescent="0.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48"/>
    </row>
    <row r="61" spans="3:65" ht="20.100000000000001" customHeight="1" x14ac:dyDescent="0.2">
      <c r="AE61" s="152"/>
      <c r="AF61" s="152"/>
      <c r="AG61" s="152"/>
      <c r="AH61" s="152"/>
      <c r="AI61" s="152"/>
      <c r="AJ61" s="152"/>
      <c r="AK61" s="152"/>
      <c r="AL61" s="152"/>
      <c r="AM61" s="152"/>
      <c r="AN61" s="152"/>
      <c r="AO61" s="152"/>
      <c r="AP61" s="152"/>
      <c r="AQ61" s="150"/>
      <c r="AR61" s="150"/>
      <c r="AS61" s="150"/>
      <c r="AT61" s="150"/>
      <c r="AU61" s="150"/>
      <c r="AV61" s="150"/>
      <c r="AW61" s="150"/>
      <c r="AX61" s="150"/>
      <c r="AY61" s="150"/>
      <c r="AZ61" s="150"/>
      <c r="BA61" s="148"/>
      <c r="BB61" s="148"/>
      <c r="BC61" s="148"/>
      <c r="BD61" s="148"/>
      <c r="BE61" s="148"/>
      <c r="BF61" s="148"/>
      <c r="BG61" s="148"/>
      <c r="BH61" s="148"/>
      <c r="BI61" s="148"/>
      <c r="BJ61" s="148"/>
      <c r="BK61" s="148"/>
      <c r="BL61" s="148"/>
      <c r="BM61" s="148"/>
    </row>
    <row r="62" spans="3:65" ht="20.100000000000001" customHeight="1" x14ac:dyDescent="0.2">
      <c r="C62" s="149" t="s">
        <v>161</v>
      </c>
      <c r="AC62" s="530" t="s">
        <v>165</v>
      </c>
      <c r="AD62" s="531"/>
      <c r="AE62" s="531"/>
      <c r="AF62" s="531"/>
      <c r="AG62" s="531"/>
      <c r="AH62" s="531"/>
      <c r="AI62" s="531"/>
      <c r="AJ62" s="531"/>
      <c r="AK62" s="531"/>
      <c r="AL62" s="531"/>
      <c r="AM62" s="531"/>
      <c r="AN62" s="532"/>
      <c r="AO62" s="536">
        <v>17</v>
      </c>
      <c r="AP62" s="536"/>
      <c r="AQ62" s="536"/>
      <c r="AR62" s="536"/>
      <c r="AS62" s="536"/>
      <c r="AT62" s="536"/>
      <c r="AU62" s="536"/>
      <c r="AV62" s="536"/>
      <c r="AW62" s="536"/>
      <c r="AX62" s="536"/>
      <c r="AY62" s="536"/>
      <c r="AZ62" s="536"/>
    </row>
    <row r="63" spans="3:65" ht="20.100000000000001" customHeight="1" x14ac:dyDescent="0.2">
      <c r="AC63" s="533"/>
      <c r="AD63" s="534"/>
      <c r="AE63" s="534"/>
      <c r="AF63" s="534"/>
      <c r="AG63" s="534"/>
      <c r="AH63" s="534"/>
      <c r="AI63" s="534"/>
      <c r="AJ63" s="534"/>
      <c r="AK63" s="534"/>
      <c r="AL63" s="534"/>
      <c r="AM63" s="534"/>
      <c r="AN63" s="535"/>
      <c r="AO63" s="536"/>
      <c r="AP63" s="536"/>
      <c r="AQ63" s="536"/>
      <c r="AR63" s="536"/>
      <c r="AS63" s="536"/>
      <c r="AT63" s="536"/>
      <c r="AU63" s="536"/>
      <c r="AV63" s="536"/>
      <c r="AW63" s="536"/>
      <c r="AX63" s="536"/>
      <c r="AY63" s="536"/>
      <c r="AZ63" s="536"/>
    </row>
    <row r="64" spans="3:65" ht="20.100000000000001" customHeight="1" x14ac:dyDescent="0.2">
      <c r="AC64" s="528">
        <v>1</v>
      </c>
      <c r="AD64" s="528"/>
      <c r="AE64" s="528"/>
      <c r="AF64" s="528"/>
      <c r="AG64" s="528"/>
      <c r="AH64" s="528"/>
      <c r="AI64" s="528">
        <v>2</v>
      </c>
      <c r="AJ64" s="528"/>
      <c r="AK64" s="528"/>
      <c r="AL64" s="528"/>
      <c r="AM64" s="528"/>
      <c r="AN64" s="528"/>
      <c r="AO64" s="528">
        <v>3</v>
      </c>
      <c r="AP64" s="528"/>
      <c r="AQ64" s="528"/>
      <c r="AR64" s="528"/>
      <c r="AS64" s="528"/>
      <c r="AT64" s="528"/>
      <c r="AU64" s="528">
        <v>4</v>
      </c>
      <c r="AV64" s="528"/>
      <c r="AW64" s="528"/>
      <c r="AX64" s="528"/>
      <c r="AY64" s="528"/>
      <c r="AZ64" s="528"/>
      <c r="BA64" s="153"/>
    </row>
    <row r="65" spans="3:65" ht="20.100000000000001" customHeight="1" x14ac:dyDescent="0.2">
      <c r="AC65" s="541" t="s">
        <v>163</v>
      </c>
      <c r="AD65" s="541"/>
      <c r="AE65" s="541"/>
      <c r="AF65" s="541"/>
      <c r="AG65" s="541"/>
      <c r="AH65" s="541"/>
      <c r="AI65" s="541" t="s">
        <v>163</v>
      </c>
      <c r="AJ65" s="541"/>
      <c r="AK65" s="541"/>
      <c r="AL65" s="541"/>
      <c r="AM65" s="541"/>
      <c r="AN65" s="541"/>
      <c r="AO65" s="538" t="s">
        <v>163</v>
      </c>
      <c r="AP65" s="538"/>
      <c r="AQ65" s="538"/>
      <c r="AR65" s="538"/>
      <c r="AS65" s="538"/>
      <c r="AT65" s="538"/>
      <c r="AU65" s="538" t="s">
        <v>163</v>
      </c>
      <c r="AV65" s="538"/>
      <c r="AW65" s="538"/>
      <c r="AX65" s="538"/>
      <c r="AY65" s="538"/>
      <c r="AZ65" s="538"/>
      <c r="BA65" s="154"/>
    </row>
    <row r="66" spans="3:65" ht="20.100000000000001" customHeight="1" x14ac:dyDescent="0.2">
      <c r="AC66" s="541"/>
      <c r="AD66" s="541"/>
      <c r="AE66" s="541"/>
      <c r="AF66" s="541"/>
      <c r="AG66" s="541"/>
      <c r="AH66" s="541"/>
      <c r="AI66" s="541"/>
      <c r="AJ66" s="541"/>
      <c r="AK66" s="541"/>
      <c r="AL66" s="541"/>
      <c r="AM66" s="541"/>
      <c r="AN66" s="541"/>
      <c r="AO66" s="538"/>
      <c r="AP66" s="538"/>
      <c r="AQ66" s="538"/>
      <c r="AR66" s="538"/>
      <c r="AS66" s="538"/>
      <c r="AT66" s="538"/>
      <c r="AU66" s="538"/>
      <c r="AV66" s="538"/>
      <c r="AW66" s="538"/>
      <c r="AX66" s="538"/>
      <c r="AY66" s="538"/>
      <c r="AZ66" s="538"/>
      <c r="BA66" s="153"/>
    </row>
    <row r="67" spans="3:65" ht="20.100000000000001" customHeight="1" x14ac:dyDescent="0.2">
      <c r="AC67" s="528">
        <v>5</v>
      </c>
      <c r="AD67" s="528"/>
      <c r="AE67" s="528"/>
      <c r="AF67" s="528"/>
      <c r="AG67" s="528"/>
      <c r="AH67" s="528"/>
      <c r="AI67" s="528">
        <v>6</v>
      </c>
      <c r="AJ67" s="528"/>
      <c r="AK67" s="528"/>
      <c r="AL67" s="528"/>
      <c r="AM67" s="528"/>
      <c r="AN67" s="528"/>
      <c r="AO67" s="528">
        <v>7</v>
      </c>
      <c r="AP67" s="528"/>
      <c r="AQ67" s="528"/>
      <c r="AR67" s="528"/>
      <c r="AS67" s="528"/>
      <c r="AT67" s="528"/>
      <c r="AU67" s="528">
        <v>8</v>
      </c>
      <c r="AV67" s="528"/>
      <c r="AW67" s="528"/>
      <c r="AX67" s="528"/>
      <c r="AY67" s="528"/>
      <c r="AZ67" s="528"/>
      <c r="BA67" s="154"/>
    </row>
    <row r="68" spans="3:65" ht="20.100000000000001" customHeight="1" x14ac:dyDescent="0.2">
      <c r="AC68" s="542" t="s">
        <v>172</v>
      </c>
      <c r="AD68" s="543"/>
      <c r="AE68" s="543"/>
      <c r="AF68" s="543"/>
      <c r="AG68" s="543"/>
      <c r="AH68" s="543"/>
      <c r="AI68" s="542" t="s">
        <v>172</v>
      </c>
      <c r="AJ68" s="543"/>
      <c r="AK68" s="543"/>
      <c r="AL68" s="543"/>
      <c r="AM68" s="543"/>
      <c r="AN68" s="543"/>
      <c r="AO68" s="529" t="s">
        <v>241</v>
      </c>
      <c r="AP68" s="529"/>
      <c r="AQ68" s="529"/>
      <c r="AR68" s="529"/>
      <c r="AS68" s="529"/>
      <c r="AT68" s="529"/>
      <c r="AU68" s="544" t="s">
        <v>171</v>
      </c>
      <c r="AV68" s="545"/>
      <c r="AW68" s="545"/>
      <c r="AX68" s="545"/>
      <c r="AY68" s="545"/>
      <c r="AZ68" s="546"/>
      <c r="BA68" s="153"/>
    </row>
    <row r="69" spans="3:65" ht="20.100000000000001" customHeight="1" x14ac:dyDescent="0.2">
      <c r="AC69" s="543"/>
      <c r="AD69" s="543"/>
      <c r="AE69" s="543"/>
      <c r="AF69" s="543"/>
      <c r="AG69" s="543"/>
      <c r="AH69" s="543"/>
      <c r="AI69" s="543"/>
      <c r="AJ69" s="543"/>
      <c r="AK69" s="543"/>
      <c r="AL69" s="543"/>
      <c r="AM69" s="543"/>
      <c r="AN69" s="543"/>
      <c r="AO69" s="529"/>
      <c r="AP69" s="529"/>
      <c r="AQ69" s="529"/>
      <c r="AR69" s="529"/>
      <c r="AS69" s="529"/>
      <c r="AT69" s="529"/>
      <c r="AU69" s="547"/>
      <c r="AV69" s="548"/>
      <c r="AW69" s="548"/>
      <c r="AX69" s="548"/>
      <c r="AY69" s="548"/>
      <c r="AZ69" s="549"/>
      <c r="BA69" s="154"/>
    </row>
    <row r="70" spans="3:65" ht="20.100000000000001" customHeight="1" x14ac:dyDescent="0.2">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53"/>
    </row>
    <row r="71" spans="3:65" ht="20.100000000000001" customHeight="1" x14ac:dyDescent="0.2">
      <c r="AC71" s="154"/>
    </row>
    <row r="75" spans="3:65" ht="20.100000000000001" customHeight="1" x14ac:dyDescent="0.2">
      <c r="AC75" s="155"/>
      <c r="AD75" s="155"/>
      <c r="AE75" s="155"/>
      <c r="AF75" s="155"/>
      <c r="AG75" s="155"/>
      <c r="AH75" s="155"/>
      <c r="AI75" s="155"/>
      <c r="AJ75" s="155"/>
      <c r="AK75" s="155"/>
      <c r="AL75" s="155"/>
      <c r="AM75" s="155"/>
      <c r="AN75" s="155"/>
      <c r="AO75" s="106"/>
      <c r="AP75" s="106"/>
      <c r="AQ75" s="106"/>
      <c r="AR75" s="106"/>
      <c r="AS75" s="106"/>
      <c r="AT75" s="106"/>
      <c r="AU75" s="106"/>
      <c r="AV75" s="106"/>
      <c r="AW75" s="106"/>
      <c r="AX75" s="106"/>
      <c r="AY75" s="106"/>
      <c r="AZ75" s="106"/>
      <c r="BK75" s="148"/>
      <c r="BL75" s="148"/>
      <c r="BM75" s="148"/>
    </row>
    <row r="76" spans="3:65" ht="20.100000000000001" customHeight="1" x14ac:dyDescent="0.2">
      <c r="C76" s="149" t="s">
        <v>169</v>
      </c>
      <c r="AC76" s="155"/>
      <c r="AD76" s="155"/>
      <c r="AE76" s="155"/>
      <c r="AF76" s="155"/>
      <c r="AG76" s="155"/>
      <c r="AH76" s="155"/>
      <c r="AI76" s="155"/>
      <c r="AJ76" s="155"/>
      <c r="AK76" s="155"/>
      <c r="AL76" s="155"/>
      <c r="AM76" s="155"/>
      <c r="AN76" s="155"/>
      <c r="AO76" s="106"/>
      <c r="AP76" s="106"/>
      <c r="AQ76" s="106"/>
      <c r="AR76" s="106"/>
      <c r="AS76" s="106"/>
      <c r="AT76" s="106"/>
      <c r="AU76" s="106"/>
      <c r="AV76" s="106"/>
      <c r="AW76" s="106"/>
      <c r="AX76" s="106"/>
      <c r="AY76" s="106"/>
      <c r="AZ76" s="106"/>
      <c r="BK76" s="148"/>
      <c r="BL76" s="148"/>
      <c r="BM76" s="148"/>
    </row>
    <row r="77" spans="3:65" ht="20.100000000000001" customHeight="1" x14ac:dyDescent="0.2">
      <c r="C77" s="156"/>
      <c r="AC77" s="552" t="s">
        <v>165</v>
      </c>
      <c r="AD77" s="552"/>
      <c r="AE77" s="552"/>
      <c r="AF77" s="552"/>
      <c r="AG77" s="552"/>
      <c r="AH77" s="552"/>
      <c r="AI77" s="552"/>
      <c r="AJ77" s="552"/>
      <c r="AK77" s="552"/>
      <c r="AL77" s="552"/>
      <c r="AM77" s="552"/>
      <c r="AN77" s="552"/>
      <c r="AO77" s="561">
        <v>16</v>
      </c>
      <c r="AP77" s="562"/>
      <c r="AQ77" s="562"/>
      <c r="AR77" s="562"/>
      <c r="AS77" s="562"/>
      <c r="AT77" s="562"/>
      <c r="AU77" s="562"/>
      <c r="AV77" s="562"/>
      <c r="AW77" s="562"/>
      <c r="AX77" s="562"/>
      <c r="AY77" s="562"/>
      <c r="AZ77" s="562"/>
      <c r="BA77" s="562"/>
      <c r="BB77" s="562"/>
      <c r="BC77" s="563"/>
    </row>
    <row r="78" spans="3:65" ht="20.100000000000001" customHeight="1" x14ac:dyDescent="0.2">
      <c r="AC78" s="552"/>
      <c r="AD78" s="552"/>
      <c r="AE78" s="552"/>
      <c r="AF78" s="552"/>
      <c r="AG78" s="552"/>
      <c r="AH78" s="552"/>
      <c r="AI78" s="552"/>
      <c r="AJ78" s="552"/>
      <c r="AK78" s="552"/>
      <c r="AL78" s="552"/>
      <c r="AM78" s="552"/>
      <c r="AN78" s="552"/>
      <c r="AO78" s="564"/>
      <c r="AP78" s="565"/>
      <c r="AQ78" s="565"/>
      <c r="AR78" s="565"/>
      <c r="AS78" s="565"/>
      <c r="AT78" s="565"/>
      <c r="AU78" s="565"/>
      <c r="AV78" s="565"/>
      <c r="AW78" s="565"/>
      <c r="AX78" s="565"/>
      <c r="AY78" s="565"/>
      <c r="AZ78" s="565"/>
      <c r="BA78" s="565"/>
      <c r="BB78" s="565"/>
      <c r="BC78" s="566"/>
    </row>
    <row r="79" spans="3:65" ht="20.100000000000001" customHeight="1" x14ac:dyDescent="0.2">
      <c r="AC79" s="553">
        <v>1</v>
      </c>
      <c r="AD79" s="553"/>
      <c r="AE79" s="553"/>
      <c r="AF79" s="553"/>
      <c r="AG79" s="553"/>
      <c r="AH79" s="554"/>
      <c r="AI79" s="157"/>
      <c r="AJ79" s="528">
        <v>7</v>
      </c>
      <c r="AK79" s="528"/>
      <c r="AL79" s="528"/>
      <c r="AM79" s="528"/>
      <c r="AN79" s="528"/>
      <c r="AO79" s="528"/>
      <c r="AP79" s="152"/>
      <c r="AQ79" s="528">
        <v>13</v>
      </c>
      <c r="AR79" s="528"/>
      <c r="AS79" s="528"/>
      <c r="AT79" s="528"/>
      <c r="AU79" s="528"/>
      <c r="AV79" s="528"/>
      <c r="AW79" s="152"/>
      <c r="AX79" s="528">
        <v>19</v>
      </c>
      <c r="AY79" s="528"/>
      <c r="AZ79" s="528"/>
      <c r="BA79" s="528"/>
      <c r="BB79" s="528"/>
      <c r="BC79" s="528"/>
      <c r="BD79" s="152"/>
    </row>
    <row r="80" spans="3:65" ht="20.100000000000001" customHeight="1" x14ac:dyDescent="0.2">
      <c r="AC80" s="538" t="s">
        <v>163</v>
      </c>
      <c r="AD80" s="538"/>
      <c r="AE80" s="538"/>
      <c r="AF80" s="538"/>
      <c r="AG80" s="538"/>
      <c r="AH80" s="567"/>
      <c r="AI80" s="157"/>
      <c r="AJ80" s="538" t="s">
        <v>163</v>
      </c>
      <c r="AK80" s="538"/>
      <c r="AL80" s="538"/>
      <c r="AM80" s="538"/>
      <c r="AN80" s="538"/>
      <c r="AO80" s="538"/>
      <c r="AP80" s="152"/>
      <c r="AQ80" s="529" t="s">
        <v>241</v>
      </c>
      <c r="AR80" s="529"/>
      <c r="AS80" s="529"/>
      <c r="AT80" s="529"/>
      <c r="AU80" s="529"/>
      <c r="AV80" s="529"/>
      <c r="AW80" s="152"/>
      <c r="AX80" s="542" t="s">
        <v>172</v>
      </c>
      <c r="AY80" s="543"/>
      <c r="AZ80" s="543"/>
      <c r="BA80" s="543"/>
      <c r="BB80" s="543"/>
      <c r="BC80" s="543"/>
      <c r="BD80" s="152"/>
    </row>
    <row r="81" spans="29:57" ht="20.100000000000001" customHeight="1" x14ac:dyDescent="0.2">
      <c r="AC81" s="538"/>
      <c r="AD81" s="538"/>
      <c r="AE81" s="538"/>
      <c r="AF81" s="538"/>
      <c r="AG81" s="538"/>
      <c r="AH81" s="567"/>
      <c r="AI81" s="157"/>
      <c r="AJ81" s="538"/>
      <c r="AK81" s="538"/>
      <c r="AL81" s="538"/>
      <c r="AM81" s="538"/>
      <c r="AN81" s="538"/>
      <c r="AO81" s="538"/>
      <c r="AP81" s="152"/>
      <c r="AQ81" s="529"/>
      <c r="AR81" s="529"/>
      <c r="AS81" s="529"/>
      <c r="AT81" s="529"/>
      <c r="AU81" s="529"/>
      <c r="AV81" s="529"/>
      <c r="AW81" s="152"/>
      <c r="AX81" s="543"/>
      <c r="AY81" s="543"/>
      <c r="AZ81" s="543"/>
      <c r="BA81" s="543"/>
      <c r="BB81" s="543"/>
      <c r="BC81" s="543"/>
      <c r="BD81" s="152"/>
    </row>
    <row r="82" spans="29:57" ht="20.100000000000001" customHeight="1" x14ac:dyDescent="0.2">
      <c r="AC82" s="528">
        <v>2</v>
      </c>
      <c r="AD82" s="528"/>
      <c r="AE82" s="528"/>
      <c r="AF82" s="528"/>
      <c r="AG82" s="528"/>
      <c r="AH82" s="537"/>
      <c r="AI82" s="157"/>
      <c r="AJ82" s="528">
        <v>8</v>
      </c>
      <c r="AK82" s="528"/>
      <c r="AL82" s="528"/>
      <c r="AM82" s="528"/>
      <c r="AN82" s="528"/>
      <c r="AO82" s="528"/>
      <c r="AP82" s="152"/>
      <c r="AQ82" s="528">
        <v>14</v>
      </c>
      <c r="AR82" s="528"/>
      <c r="AS82" s="528"/>
      <c r="AT82" s="528"/>
      <c r="AU82" s="528"/>
      <c r="AV82" s="528"/>
      <c r="AW82" s="152"/>
      <c r="AX82" s="528">
        <v>20</v>
      </c>
      <c r="AY82" s="528"/>
      <c r="AZ82" s="528"/>
      <c r="BA82" s="528"/>
      <c r="BB82" s="528"/>
      <c r="BC82" s="528"/>
      <c r="BD82" s="152"/>
    </row>
    <row r="83" spans="29:57" ht="20.100000000000001" customHeight="1" x14ac:dyDescent="0.2">
      <c r="AC83" s="538" t="s">
        <v>163</v>
      </c>
      <c r="AD83" s="538"/>
      <c r="AE83" s="538"/>
      <c r="AF83" s="538"/>
      <c r="AG83" s="538"/>
      <c r="AH83" s="567"/>
      <c r="AI83" s="157"/>
      <c r="AJ83" s="538" t="s">
        <v>163</v>
      </c>
      <c r="AK83" s="538"/>
      <c r="AL83" s="538"/>
      <c r="AM83" s="538"/>
      <c r="AN83" s="538"/>
      <c r="AO83" s="538"/>
      <c r="AP83" s="152"/>
      <c r="AQ83" s="568" t="s">
        <v>243</v>
      </c>
      <c r="AR83" s="569"/>
      <c r="AS83" s="569"/>
      <c r="AT83" s="569"/>
      <c r="AU83" s="569"/>
      <c r="AV83" s="570"/>
      <c r="AW83" s="152"/>
      <c r="AX83" s="542" t="s">
        <v>172</v>
      </c>
      <c r="AY83" s="543"/>
      <c r="AZ83" s="543"/>
      <c r="BA83" s="543"/>
      <c r="BB83" s="543"/>
      <c r="BC83" s="543"/>
      <c r="BD83" s="152"/>
    </row>
    <row r="84" spans="29:57" ht="20.100000000000001" customHeight="1" x14ac:dyDescent="0.2">
      <c r="AC84" s="538"/>
      <c r="AD84" s="538"/>
      <c r="AE84" s="538"/>
      <c r="AF84" s="538"/>
      <c r="AG84" s="538"/>
      <c r="AH84" s="567"/>
      <c r="AI84" s="157"/>
      <c r="AJ84" s="538"/>
      <c r="AK84" s="538"/>
      <c r="AL84" s="538"/>
      <c r="AM84" s="538"/>
      <c r="AN84" s="538"/>
      <c r="AO84" s="538"/>
      <c r="AP84" s="152"/>
      <c r="AQ84" s="571"/>
      <c r="AR84" s="572"/>
      <c r="AS84" s="572"/>
      <c r="AT84" s="572"/>
      <c r="AU84" s="572"/>
      <c r="AV84" s="573"/>
      <c r="AW84" s="152"/>
      <c r="AX84" s="543"/>
      <c r="AY84" s="543"/>
      <c r="AZ84" s="543"/>
      <c r="BA84" s="543"/>
      <c r="BB84" s="543"/>
      <c r="BC84" s="543"/>
      <c r="BD84" s="152"/>
    </row>
    <row r="85" spans="29:57" ht="20.100000000000001" customHeight="1" x14ac:dyDescent="0.2">
      <c r="AC85" s="528">
        <v>3</v>
      </c>
      <c r="AD85" s="528"/>
      <c r="AE85" s="528"/>
      <c r="AF85" s="528"/>
      <c r="AG85" s="528"/>
      <c r="AH85" s="537"/>
      <c r="AI85" s="157"/>
      <c r="AJ85" s="528">
        <v>9</v>
      </c>
      <c r="AK85" s="528"/>
      <c r="AL85" s="528"/>
      <c r="AM85" s="528"/>
      <c r="AN85" s="528"/>
      <c r="AO85" s="528"/>
      <c r="AP85" s="152"/>
      <c r="AQ85" s="528">
        <v>15</v>
      </c>
      <c r="AR85" s="528"/>
      <c r="AS85" s="528"/>
      <c r="AT85" s="528"/>
      <c r="AU85" s="528"/>
      <c r="AV85" s="528"/>
      <c r="AW85" s="152"/>
      <c r="AX85" s="528">
        <v>21</v>
      </c>
      <c r="AY85" s="528"/>
      <c r="AZ85" s="528"/>
      <c r="BA85" s="528"/>
      <c r="BB85" s="528"/>
      <c r="BC85" s="528"/>
      <c r="BD85" s="152"/>
    </row>
    <row r="86" spans="29:57" ht="20.100000000000001" customHeight="1" x14ac:dyDescent="0.2">
      <c r="AC86" s="538" t="s">
        <v>163</v>
      </c>
      <c r="AD86" s="538"/>
      <c r="AE86" s="538"/>
      <c r="AF86" s="538"/>
      <c r="AG86" s="538"/>
      <c r="AH86" s="538"/>
      <c r="AI86" s="157"/>
      <c r="AJ86" s="538" t="s">
        <v>163</v>
      </c>
      <c r="AK86" s="538"/>
      <c r="AL86" s="538"/>
      <c r="AM86" s="538"/>
      <c r="AN86" s="538"/>
      <c r="AO86" s="538"/>
      <c r="AP86" s="152"/>
      <c r="AQ86" s="529" t="s">
        <v>244</v>
      </c>
      <c r="AR86" s="529"/>
      <c r="AS86" s="529"/>
      <c r="AT86" s="529"/>
      <c r="AU86" s="529"/>
      <c r="AV86" s="529"/>
      <c r="AW86" s="152"/>
      <c r="AX86" s="550" t="s">
        <v>239</v>
      </c>
      <c r="AY86" s="550"/>
      <c r="AZ86" s="550"/>
      <c r="BA86" s="550"/>
      <c r="BB86" s="550"/>
      <c r="BC86" s="550"/>
      <c r="BD86" s="152"/>
    </row>
    <row r="87" spans="29:57" ht="20.100000000000001" customHeight="1" x14ac:dyDescent="0.2">
      <c r="AC87" s="538"/>
      <c r="AD87" s="538"/>
      <c r="AE87" s="538"/>
      <c r="AF87" s="538"/>
      <c r="AG87" s="538"/>
      <c r="AH87" s="538"/>
      <c r="AI87" s="157"/>
      <c r="AJ87" s="538"/>
      <c r="AK87" s="538"/>
      <c r="AL87" s="538"/>
      <c r="AM87" s="538"/>
      <c r="AN87" s="538"/>
      <c r="AO87" s="538"/>
      <c r="AP87" s="152"/>
      <c r="AQ87" s="529"/>
      <c r="AR87" s="529"/>
      <c r="AS87" s="529"/>
      <c r="AT87" s="529"/>
      <c r="AU87" s="529"/>
      <c r="AV87" s="529"/>
      <c r="AW87" s="152"/>
      <c r="AX87" s="550"/>
      <c r="AY87" s="550"/>
      <c r="AZ87" s="550"/>
      <c r="BA87" s="550"/>
      <c r="BB87" s="550"/>
      <c r="BC87" s="550"/>
      <c r="BD87" s="152"/>
    </row>
    <row r="88" spans="29:57" ht="20.100000000000001" customHeight="1" x14ac:dyDescent="0.2">
      <c r="AC88" s="528">
        <v>4</v>
      </c>
      <c r="AD88" s="528"/>
      <c r="AE88" s="528"/>
      <c r="AF88" s="528"/>
      <c r="AG88" s="528"/>
      <c r="AH88" s="537"/>
      <c r="AI88" s="157"/>
      <c r="AJ88" s="528">
        <v>10</v>
      </c>
      <c r="AK88" s="528"/>
      <c r="AL88" s="528"/>
      <c r="AM88" s="528"/>
      <c r="AN88" s="528"/>
      <c r="AO88" s="528"/>
      <c r="AP88" s="152"/>
      <c r="AQ88" s="528">
        <v>16</v>
      </c>
      <c r="AR88" s="528"/>
      <c r="AS88" s="528"/>
      <c r="AT88" s="528"/>
      <c r="AU88" s="528"/>
      <c r="AV88" s="528"/>
      <c r="AW88" s="152"/>
      <c r="AX88" s="528">
        <v>22</v>
      </c>
      <c r="AY88" s="528"/>
      <c r="AZ88" s="528"/>
      <c r="BA88" s="528"/>
      <c r="BB88" s="528"/>
      <c r="BC88" s="528"/>
      <c r="BD88" s="152"/>
    </row>
    <row r="89" spans="29:57" ht="20.100000000000001" customHeight="1" x14ac:dyDescent="0.2">
      <c r="AC89" s="538" t="s">
        <v>163</v>
      </c>
      <c r="AD89" s="538"/>
      <c r="AE89" s="538"/>
      <c r="AF89" s="538"/>
      <c r="AG89" s="538"/>
      <c r="AH89" s="538"/>
      <c r="AI89" s="157"/>
      <c r="AJ89" s="538" t="s">
        <v>163</v>
      </c>
      <c r="AK89" s="538"/>
      <c r="AL89" s="538"/>
      <c r="AM89" s="538"/>
      <c r="AN89" s="538"/>
      <c r="AO89" s="538"/>
      <c r="AP89" s="152"/>
      <c r="AQ89" s="529" t="s">
        <v>245</v>
      </c>
      <c r="AR89" s="529"/>
      <c r="AS89" s="529"/>
      <c r="AT89" s="529"/>
      <c r="AU89" s="529"/>
      <c r="AV89" s="529"/>
      <c r="AW89" s="152"/>
      <c r="AX89" s="550" t="s">
        <v>239</v>
      </c>
      <c r="AY89" s="550"/>
      <c r="AZ89" s="550"/>
      <c r="BA89" s="550"/>
      <c r="BB89" s="550"/>
      <c r="BC89" s="550"/>
      <c r="BD89" s="152"/>
    </row>
    <row r="90" spans="29:57" ht="20.100000000000001" customHeight="1" x14ac:dyDescent="0.2">
      <c r="AC90" s="538"/>
      <c r="AD90" s="538"/>
      <c r="AE90" s="538"/>
      <c r="AF90" s="538"/>
      <c r="AG90" s="538"/>
      <c r="AH90" s="538"/>
      <c r="AI90" s="157"/>
      <c r="AJ90" s="538"/>
      <c r="AK90" s="538"/>
      <c r="AL90" s="538"/>
      <c r="AM90" s="538"/>
      <c r="AN90" s="538"/>
      <c r="AO90" s="538"/>
      <c r="AP90" s="152"/>
      <c r="AQ90" s="529"/>
      <c r="AR90" s="529"/>
      <c r="AS90" s="529"/>
      <c r="AT90" s="529"/>
      <c r="AU90" s="529"/>
      <c r="AV90" s="529"/>
      <c r="AW90" s="152"/>
      <c r="AX90" s="550"/>
      <c r="AY90" s="550"/>
      <c r="AZ90" s="550"/>
      <c r="BA90" s="550"/>
      <c r="BB90" s="550"/>
      <c r="BC90" s="550"/>
      <c r="BD90" s="152"/>
    </row>
    <row r="91" spans="29:57" ht="20.100000000000001" customHeight="1" x14ac:dyDescent="0.2">
      <c r="AC91" s="528">
        <v>5</v>
      </c>
      <c r="AD91" s="528"/>
      <c r="AE91" s="528"/>
      <c r="AF91" s="528"/>
      <c r="AG91" s="528"/>
      <c r="AH91" s="537"/>
      <c r="AI91" s="157"/>
      <c r="AJ91" s="528">
        <v>11</v>
      </c>
      <c r="AK91" s="528"/>
      <c r="AL91" s="528"/>
      <c r="AM91" s="528"/>
      <c r="AN91" s="528"/>
      <c r="AO91" s="528"/>
      <c r="AP91" s="148"/>
      <c r="AQ91" s="528">
        <v>17</v>
      </c>
      <c r="AR91" s="528"/>
      <c r="AS91" s="528"/>
      <c r="AT91" s="528"/>
      <c r="AU91" s="528"/>
      <c r="AV91" s="528"/>
      <c r="AW91" s="148"/>
      <c r="AX91" s="528">
        <v>23</v>
      </c>
      <c r="AY91" s="528"/>
      <c r="AZ91" s="528"/>
      <c r="BA91" s="528"/>
      <c r="BB91" s="528"/>
      <c r="BC91" s="528"/>
      <c r="BD91" s="148"/>
    </row>
    <row r="92" spans="29:57" ht="20.100000000000001" customHeight="1" x14ac:dyDescent="0.2">
      <c r="AC92" s="538" t="s">
        <v>163</v>
      </c>
      <c r="AD92" s="538"/>
      <c r="AE92" s="538"/>
      <c r="AF92" s="538"/>
      <c r="AG92" s="538"/>
      <c r="AH92" s="538"/>
      <c r="AI92" s="157"/>
      <c r="AJ92" s="538" t="s">
        <v>163</v>
      </c>
      <c r="AK92" s="538"/>
      <c r="AL92" s="538"/>
      <c r="AM92" s="538"/>
      <c r="AN92" s="538"/>
      <c r="AO92" s="538"/>
      <c r="AP92" s="148"/>
      <c r="AQ92" s="529" t="s">
        <v>246</v>
      </c>
      <c r="AR92" s="529"/>
      <c r="AS92" s="529"/>
      <c r="AT92" s="529"/>
      <c r="AU92" s="529"/>
      <c r="AV92" s="529"/>
      <c r="AW92" s="148"/>
      <c r="AX92" s="544" t="s">
        <v>171</v>
      </c>
      <c r="AY92" s="545"/>
      <c r="AZ92" s="545"/>
      <c r="BA92" s="545"/>
      <c r="BB92" s="545"/>
      <c r="BC92" s="546"/>
      <c r="BD92" s="148"/>
    </row>
    <row r="93" spans="29:57" ht="20.100000000000001" customHeight="1" x14ac:dyDescent="0.2">
      <c r="AC93" s="538"/>
      <c r="AD93" s="538"/>
      <c r="AE93" s="538"/>
      <c r="AF93" s="538"/>
      <c r="AG93" s="538"/>
      <c r="AH93" s="538"/>
      <c r="AI93" s="157"/>
      <c r="AJ93" s="538"/>
      <c r="AK93" s="538"/>
      <c r="AL93" s="538"/>
      <c r="AM93" s="538"/>
      <c r="AN93" s="538"/>
      <c r="AO93" s="538"/>
      <c r="AP93" s="148"/>
      <c r="AQ93" s="529"/>
      <c r="AR93" s="529"/>
      <c r="AS93" s="529"/>
      <c r="AT93" s="529"/>
      <c r="AU93" s="529"/>
      <c r="AV93" s="529"/>
      <c r="AW93" s="148"/>
      <c r="AX93" s="547"/>
      <c r="AY93" s="548"/>
      <c r="AZ93" s="548"/>
      <c r="BA93" s="548"/>
      <c r="BB93" s="548"/>
      <c r="BC93" s="549"/>
      <c r="BD93" s="148"/>
    </row>
    <row r="94" spans="29:57" ht="20.100000000000001" customHeight="1" x14ac:dyDescent="0.2">
      <c r="AC94" s="528">
        <v>6</v>
      </c>
      <c r="AD94" s="528"/>
      <c r="AE94" s="528"/>
      <c r="AF94" s="528"/>
      <c r="AG94" s="528"/>
      <c r="AH94" s="537"/>
      <c r="AI94" s="157"/>
      <c r="AJ94" s="528">
        <v>12</v>
      </c>
      <c r="AK94" s="528"/>
      <c r="AL94" s="528"/>
      <c r="AM94" s="528"/>
      <c r="AN94" s="528"/>
      <c r="AO94" s="528"/>
      <c r="AP94" s="148"/>
      <c r="AQ94" s="528">
        <v>18</v>
      </c>
      <c r="AR94" s="528"/>
      <c r="AS94" s="528"/>
      <c r="AT94" s="528"/>
      <c r="AU94" s="528"/>
      <c r="AV94" s="528"/>
      <c r="AW94" s="148"/>
      <c r="AX94" s="528">
        <v>24</v>
      </c>
      <c r="AY94" s="528"/>
      <c r="AZ94" s="528"/>
      <c r="BA94" s="528"/>
      <c r="BB94" s="528"/>
      <c r="BC94" s="528"/>
      <c r="BD94" s="148"/>
      <c r="BE94" s="158" t="s">
        <v>240</v>
      </c>
    </row>
    <row r="95" spans="29:57" ht="20.100000000000001" customHeight="1" x14ac:dyDescent="0.2">
      <c r="AC95" s="538" t="s">
        <v>163</v>
      </c>
      <c r="AD95" s="538"/>
      <c r="AE95" s="538"/>
      <c r="AF95" s="538"/>
      <c r="AG95" s="538"/>
      <c r="AH95" s="538"/>
      <c r="AI95" s="157"/>
      <c r="AJ95" s="538" t="s">
        <v>163</v>
      </c>
      <c r="AK95" s="538"/>
      <c r="AL95" s="538"/>
      <c r="AM95" s="538"/>
      <c r="AN95" s="538"/>
      <c r="AO95" s="538"/>
      <c r="AP95" s="148"/>
      <c r="AQ95" s="529" t="s">
        <v>247</v>
      </c>
      <c r="AR95" s="529"/>
      <c r="AS95" s="529"/>
      <c r="AT95" s="529"/>
      <c r="AU95" s="529"/>
      <c r="AV95" s="529"/>
      <c r="AW95" s="148"/>
      <c r="AX95" s="544" t="s">
        <v>171</v>
      </c>
      <c r="AY95" s="545"/>
      <c r="AZ95" s="545"/>
      <c r="BA95" s="545"/>
      <c r="BB95" s="545"/>
      <c r="BC95" s="546"/>
      <c r="BD95" s="148"/>
      <c r="BE95" s="159" t="s">
        <v>242</v>
      </c>
    </row>
    <row r="96" spans="29:57" ht="20.100000000000001" customHeight="1" x14ac:dyDescent="0.2">
      <c r="AC96" s="538"/>
      <c r="AD96" s="538"/>
      <c r="AE96" s="538"/>
      <c r="AF96" s="538"/>
      <c r="AG96" s="538"/>
      <c r="AH96" s="538"/>
      <c r="AI96" s="160"/>
      <c r="AJ96" s="538"/>
      <c r="AK96" s="538"/>
      <c r="AL96" s="538"/>
      <c r="AM96" s="538"/>
      <c r="AN96" s="538"/>
      <c r="AO96" s="538"/>
      <c r="AP96" s="161"/>
      <c r="AQ96" s="529"/>
      <c r="AR96" s="529"/>
      <c r="AS96" s="529"/>
      <c r="AT96" s="529"/>
      <c r="AU96" s="529"/>
      <c r="AV96" s="529"/>
      <c r="AW96" s="161"/>
      <c r="AX96" s="547"/>
      <c r="AY96" s="548"/>
      <c r="AZ96" s="548"/>
      <c r="BA96" s="548"/>
      <c r="BB96" s="548"/>
      <c r="BC96" s="549"/>
      <c r="BD96" s="148"/>
      <c r="BE96" s="159" t="s">
        <v>243</v>
      </c>
    </row>
    <row r="97" spans="29:57" ht="20.100000000000001" customHeight="1" x14ac:dyDescent="0.2">
      <c r="AC97" s="152"/>
      <c r="AD97" s="152"/>
      <c r="AE97" s="152"/>
      <c r="AF97" s="152"/>
      <c r="AG97" s="152"/>
      <c r="AH97" s="152"/>
      <c r="AI97" s="152"/>
      <c r="AJ97" s="152"/>
      <c r="AK97" s="152"/>
      <c r="AL97" s="152"/>
      <c r="AM97" s="152"/>
      <c r="AN97" s="152"/>
      <c r="AO97" s="148"/>
      <c r="AP97" s="148"/>
      <c r="AQ97" s="148"/>
      <c r="AR97" s="148"/>
      <c r="AS97" s="148"/>
      <c r="AT97" s="148"/>
      <c r="AU97" s="148"/>
      <c r="AV97" s="148"/>
      <c r="AW97" s="148"/>
      <c r="AX97" s="148"/>
      <c r="AY97" s="148"/>
      <c r="AZ97" s="148"/>
      <c r="BA97" s="148"/>
      <c r="BB97" s="148"/>
      <c r="BC97" s="148"/>
      <c r="BD97" s="148"/>
      <c r="BE97" s="159" t="s">
        <v>244</v>
      </c>
    </row>
    <row r="98" spans="29:57" ht="20.100000000000001" customHeight="1" x14ac:dyDescent="0.2">
      <c r="AC98" s="162"/>
      <c r="AD98" s="162"/>
      <c r="AE98" s="162"/>
      <c r="AF98" s="162"/>
      <c r="AG98" s="162"/>
      <c r="AH98" s="162"/>
      <c r="AI98" s="162"/>
      <c r="AJ98" s="162"/>
      <c r="AK98" s="162"/>
      <c r="AL98" s="162"/>
      <c r="AM98" s="162"/>
      <c r="AN98" s="162"/>
      <c r="AO98" s="151"/>
      <c r="AP98" s="151"/>
      <c r="AQ98" s="151"/>
      <c r="AR98" s="151"/>
      <c r="AS98" s="151"/>
      <c r="AT98" s="151"/>
      <c r="AU98" s="151"/>
      <c r="AV98" s="151"/>
      <c r="AW98" s="151"/>
      <c r="AX98" s="151"/>
      <c r="AY98" s="151"/>
      <c r="AZ98" s="151"/>
      <c r="BA98" s="151"/>
      <c r="BB98" s="151"/>
      <c r="BC98" s="151"/>
      <c r="BD98" s="148"/>
      <c r="BE98" s="159" t="s">
        <v>245</v>
      </c>
    </row>
    <row r="99" spans="29:57" ht="20.100000000000001" customHeight="1" x14ac:dyDescent="0.2">
      <c r="AC99" s="162"/>
      <c r="AD99" s="162"/>
      <c r="AE99" s="162"/>
      <c r="AF99" s="162"/>
      <c r="AG99" s="162"/>
      <c r="AH99" s="162"/>
      <c r="AI99" s="162"/>
      <c r="AJ99" s="162"/>
      <c r="AK99" s="162"/>
      <c r="AL99" s="162"/>
      <c r="AM99" s="162"/>
      <c r="AN99" s="162"/>
      <c r="AO99" s="151"/>
      <c r="AP99" s="151"/>
      <c r="AQ99" s="151"/>
      <c r="AR99" s="151"/>
      <c r="AS99" s="151"/>
      <c r="AT99" s="151"/>
      <c r="AU99" s="151"/>
      <c r="AV99" s="151"/>
      <c r="AW99" s="151"/>
      <c r="AY99" s="151"/>
      <c r="AZ99" s="151"/>
      <c r="BA99" s="151"/>
      <c r="BB99" s="151"/>
      <c r="BC99" s="151"/>
      <c r="BD99" s="148"/>
      <c r="BE99" s="159" t="s">
        <v>246</v>
      </c>
    </row>
    <row r="100" spans="29:57" ht="20.100000000000001" customHeight="1" x14ac:dyDescent="0.2">
      <c r="AC100" s="163"/>
      <c r="AD100" s="163"/>
      <c r="AE100" s="163"/>
      <c r="AF100" s="163"/>
      <c r="AG100" s="163"/>
      <c r="AH100" s="163"/>
      <c r="AI100" s="152"/>
      <c r="AJ100" s="163"/>
      <c r="AK100" s="163"/>
      <c r="AL100" s="163"/>
      <c r="AM100" s="163"/>
      <c r="AN100" s="163"/>
      <c r="AO100" s="163"/>
      <c r="AP100" s="152"/>
      <c r="AQ100" s="163"/>
      <c r="AR100" s="163"/>
      <c r="AS100" s="163"/>
      <c r="AT100" s="163"/>
      <c r="AU100" s="163"/>
      <c r="AV100" s="163"/>
      <c r="AW100" s="152"/>
      <c r="AY100" s="163"/>
      <c r="AZ100" s="163"/>
      <c r="BA100" s="163"/>
      <c r="BB100" s="163"/>
      <c r="BC100" s="163"/>
      <c r="BD100" s="148"/>
      <c r="BE100" s="159" t="s">
        <v>247</v>
      </c>
    </row>
    <row r="101" spans="29:57" ht="20.100000000000001" customHeight="1" x14ac:dyDescent="0.2">
      <c r="AC101" s="164"/>
      <c r="AD101" s="164"/>
      <c r="AE101" s="164"/>
      <c r="AF101" s="164"/>
      <c r="AG101" s="164"/>
      <c r="AH101" s="164"/>
      <c r="AI101" s="152"/>
      <c r="AJ101" s="164"/>
      <c r="AK101" s="164"/>
      <c r="AL101" s="164"/>
      <c r="AM101" s="164"/>
      <c r="AN101" s="164"/>
      <c r="AO101" s="164"/>
      <c r="AP101" s="152"/>
      <c r="AQ101" s="163"/>
      <c r="AR101" s="163"/>
      <c r="AS101" s="163"/>
      <c r="AT101" s="163"/>
      <c r="AU101" s="163"/>
      <c r="AV101" s="163"/>
      <c r="AW101" s="152"/>
      <c r="AY101" s="165"/>
      <c r="AZ101" s="165"/>
      <c r="BA101" s="165"/>
      <c r="BB101" s="165"/>
      <c r="BC101" s="165"/>
      <c r="BD101" s="148"/>
      <c r="BE101" s="159" t="s">
        <v>248</v>
      </c>
    </row>
    <row r="102" spans="29:57" ht="20.100000000000001" customHeight="1" x14ac:dyDescent="0.2">
      <c r="AC102" s="164"/>
      <c r="AD102" s="164"/>
      <c r="AE102" s="164"/>
      <c r="AF102" s="164"/>
      <c r="AG102" s="164"/>
      <c r="AH102" s="164"/>
      <c r="AI102" s="152"/>
      <c r="AJ102" s="164"/>
      <c r="AK102" s="164"/>
      <c r="AL102" s="164"/>
      <c r="AM102" s="164"/>
      <c r="AN102" s="164"/>
      <c r="AO102" s="164"/>
      <c r="AP102" s="152"/>
      <c r="AQ102" s="163"/>
      <c r="AR102" s="163"/>
      <c r="AS102" s="163"/>
      <c r="AT102" s="163"/>
      <c r="AU102" s="163"/>
      <c r="AV102" s="163"/>
      <c r="AW102" s="152"/>
      <c r="AY102" s="165"/>
      <c r="AZ102" s="165"/>
      <c r="BA102" s="165"/>
      <c r="BB102" s="165"/>
      <c r="BC102" s="165"/>
      <c r="BD102" s="148"/>
      <c r="BE102" s="159" t="s">
        <v>249</v>
      </c>
    </row>
    <row r="103" spans="29:57" ht="20.100000000000001" customHeight="1" x14ac:dyDescent="0.2">
      <c r="AC103" s="163"/>
      <c r="AD103" s="163"/>
      <c r="AE103" s="163"/>
      <c r="AF103" s="163"/>
      <c r="AG103" s="163"/>
      <c r="AH103" s="163"/>
      <c r="AI103" s="152"/>
      <c r="AJ103" s="163"/>
      <c r="AK103" s="163"/>
      <c r="AL103" s="163"/>
      <c r="AM103" s="163"/>
      <c r="AN103" s="163"/>
      <c r="AO103" s="163"/>
      <c r="AP103" s="152"/>
      <c r="AQ103" s="163"/>
      <c r="AR103" s="163"/>
      <c r="AS103" s="163"/>
      <c r="AT103" s="163"/>
      <c r="AU103" s="163"/>
      <c r="AV103" s="163"/>
      <c r="AW103" s="152"/>
      <c r="AY103" s="163"/>
      <c r="AZ103" s="163"/>
      <c r="BA103" s="163"/>
      <c r="BB103" s="163"/>
      <c r="BC103" s="163"/>
      <c r="BD103" s="148"/>
      <c r="BE103" s="159" t="s">
        <v>250</v>
      </c>
    </row>
    <row r="104" spans="29:57" ht="20.100000000000001" customHeight="1" x14ac:dyDescent="0.2">
      <c r="AC104" s="164"/>
      <c r="AD104" s="164"/>
      <c r="AE104" s="164"/>
      <c r="AF104" s="164"/>
      <c r="AG104" s="164"/>
      <c r="AH104" s="164"/>
      <c r="AI104" s="152"/>
      <c r="AJ104" s="164"/>
      <c r="AK104" s="164"/>
      <c r="AL104" s="164"/>
      <c r="AM104" s="164"/>
      <c r="AN104" s="164"/>
      <c r="AO104" s="164"/>
      <c r="AP104" s="152"/>
      <c r="AQ104" s="163"/>
      <c r="AR104" s="163"/>
      <c r="AS104" s="163"/>
      <c r="AT104" s="163"/>
      <c r="AU104" s="163"/>
      <c r="AV104" s="163"/>
      <c r="AW104" s="152"/>
      <c r="AY104" s="165"/>
      <c r="AZ104" s="165"/>
      <c r="BA104" s="165"/>
      <c r="BB104" s="165"/>
      <c r="BC104" s="165"/>
      <c r="BD104" s="148"/>
      <c r="BE104" s="159" t="s">
        <v>251</v>
      </c>
    </row>
    <row r="105" spans="29:57" ht="20.100000000000001" customHeight="1" x14ac:dyDescent="0.2">
      <c r="AC105" s="164"/>
      <c r="AD105" s="164"/>
      <c r="AE105" s="164"/>
      <c r="AF105" s="164"/>
      <c r="AG105" s="164"/>
      <c r="AH105" s="164"/>
      <c r="AI105" s="152"/>
      <c r="AJ105" s="164"/>
      <c r="AK105" s="164"/>
      <c r="AL105" s="164"/>
      <c r="AM105" s="164"/>
      <c r="AN105" s="164"/>
      <c r="AO105" s="164"/>
      <c r="AP105" s="152"/>
      <c r="AQ105" s="163"/>
      <c r="AR105" s="163"/>
      <c r="AS105" s="163"/>
      <c r="AT105" s="163"/>
      <c r="AU105" s="163"/>
      <c r="AV105" s="163"/>
      <c r="AW105" s="152"/>
      <c r="AY105" s="165"/>
      <c r="AZ105" s="165"/>
      <c r="BA105" s="165"/>
      <c r="BB105" s="165"/>
      <c r="BC105" s="165"/>
      <c r="BD105" s="148"/>
      <c r="BE105" s="159" t="s">
        <v>252</v>
      </c>
    </row>
    <row r="106" spans="29:57" ht="20.100000000000001" customHeight="1" x14ac:dyDescent="0.2">
      <c r="AC106" s="163"/>
      <c r="AD106" s="163"/>
      <c r="AE106" s="163"/>
      <c r="AF106" s="163"/>
      <c r="AG106" s="163"/>
      <c r="AH106" s="163"/>
      <c r="AI106" s="152"/>
      <c r="AJ106" s="163"/>
      <c r="AK106" s="163"/>
      <c r="AL106" s="163"/>
      <c r="AM106" s="163"/>
      <c r="AN106" s="163"/>
      <c r="AO106" s="163"/>
      <c r="AP106" s="152"/>
      <c r="AQ106" s="163"/>
      <c r="AR106" s="163"/>
      <c r="AS106" s="163"/>
      <c r="AT106" s="163"/>
      <c r="AU106" s="163"/>
      <c r="AV106" s="163"/>
      <c r="AW106" s="152"/>
      <c r="AY106" s="163"/>
      <c r="AZ106" s="163"/>
      <c r="BA106" s="163"/>
      <c r="BB106" s="163"/>
      <c r="BC106" s="163"/>
      <c r="BD106" s="148"/>
      <c r="BE106" s="159" t="s">
        <v>253</v>
      </c>
    </row>
    <row r="107" spans="29:57" ht="20.100000000000001" customHeight="1" x14ac:dyDescent="0.2">
      <c r="AC107" s="164"/>
      <c r="AD107" s="164"/>
      <c r="AE107" s="164"/>
      <c r="AF107" s="164"/>
      <c r="AG107" s="164"/>
      <c r="AH107" s="164"/>
      <c r="AI107" s="152"/>
      <c r="AJ107" s="164"/>
      <c r="AK107" s="164"/>
      <c r="AL107" s="164"/>
      <c r="AM107" s="164"/>
      <c r="AN107" s="164"/>
      <c r="AO107" s="164"/>
      <c r="AP107" s="152"/>
      <c r="AQ107" s="163"/>
      <c r="AR107" s="163"/>
      <c r="AS107" s="163"/>
      <c r="AT107" s="163"/>
      <c r="AU107" s="163"/>
      <c r="AV107" s="163"/>
      <c r="AW107" s="152"/>
      <c r="AY107" s="163"/>
      <c r="AZ107" s="163"/>
      <c r="BA107" s="163"/>
      <c r="BB107" s="163"/>
      <c r="BC107" s="163"/>
      <c r="BD107" s="148"/>
      <c r="BE107" s="159" t="s">
        <v>254</v>
      </c>
    </row>
    <row r="108" spans="29:57" ht="20.100000000000001" customHeight="1" x14ac:dyDescent="0.2">
      <c r="AC108" s="164"/>
      <c r="AD108" s="164"/>
      <c r="AE108" s="164"/>
      <c r="AF108" s="164"/>
      <c r="AG108" s="164"/>
      <c r="AH108" s="164"/>
      <c r="AI108" s="152"/>
      <c r="AJ108" s="164"/>
      <c r="AK108" s="164"/>
      <c r="AL108" s="164"/>
      <c r="AM108" s="164"/>
      <c r="AN108" s="164"/>
      <c r="AO108" s="164"/>
      <c r="AP108" s="152"/>
      <c r="AQ108" s="163"/>
      <c r="AR108" s="163"/>
      <c r="AS108" s="163"/>
      <c r="AT108" s="163"/>
      <c r="AU108" s="163"/>
      <c r="AV108" s="163"/>
      <c r="AW108" s="152"/>
      <c r="AY108" s="163"/>
      <c r="AZ108" s="163"/>
      <c r="BA108" s="163"/>
      <c r="BB108" s="163"/>
      <c r="BC108" s="163"/>
      <c r="BD108" s="148"/>
      <c r="BE108" s="159" t="s">
        <v>255</v>
      </c>
    </row>
    <row r="109" spans="29:57" ht="20.100000000000001" customHeight="1" x14ac:dyDescent="0.2">
      <c r="AC109" s="163"/>
      <c r="AD109" s="163"/>
      <c r="AE109" s="163"/>
      <c r="AF109" s="163"/>
      <c r="AG109" s="163"/>
      <c r="AH109" s="163"/>
      <c r="AI109" s="152"/>
      <c r="AJ109" s="163"/>
      <c r="AK109" s="163"/>
      <c r="AL109" s="163"/>
      <c r="AM109" s="163"/>
      <c r="AN109" s="163"/>
      <c r="AO109" s="163"/>
      <c r="AP109" s="152"/>
      <c r="AQ109" s="163"/>
      <c r="AR109" s="163"/>
      <c r="AS109" s="163"/>
      <c r="AT109" s="163"/>
      <c r="AU109" s="163"/>
      <c r="AV109" s="163"/>
      <c r="AW109" s="152"/>
      <c r="AY109" s="163"/>
      <c r="AZ109" s="163"/>
      <c r="BA109" s="163"/>
      <c r="BB109" s="163"/>
      <c r="BC109" s="163"/>
      <c r="BD109" s="148"/>
      <c r="BE109" s="159" t="s">
        <v>256</v>
      </c>
    </row>
    <row r="110" spans="29:57" ht="20.100000000000001" customHeight="1" x14ac:dyDescent="0.2">
      <c r="AC110" s="164"/>
      <c r="AD110" s="164"/>
      <c r="AE110" s="164"/>
      <c r="AF110" s="164"/>
      <c r="AG110" s="164"/>
      <c r="AH110" s="164"/>
      <c r="AI110" s="152"/>
      <c r="AJ110" s="164"/>
      <c r="AK110" s="164"/>
      <c r="AL110" s="164"/>
      <c r="AM110" s="164"/>
      <c r="AN110" s="164"/>
      <c r="AO110" s="164"/>
      <c r="AP110" s="152"/>
      <c r="AQ110" s="163"/>
      <c r="AR110" s="163"/>
      <c r="AS110" s="163"/>
      <c r="AT110" s="163"/>
      <c r="AU110" s="163"/>
      <c r="AV110" s="163"/>
      <c r="AW110" s="152"/>
      <c r="AY110" s="163"/>
      <c r="AZ110" s="163"/>
      <c r="BA110" s="163"/>
      <c r="BB110" s="163"/>
      <c r="BC110" s="163"/>
      <c r="BD110" s="148"/>
      <c r="BE110" s="159" t="s">
        <v>257</v>
      </c>
    </row>
    <row r="111" spans="29:57" ht="20.100000000000001" customHeight="1" x14ac:dyDescent="0.2">
      <c r="AC111" s="164"/>
      <c r="AD111" s="164"/>
      <c r="AE111" s="164"/>
      <c r="AF111" s="164"/>
      <c r="AG111" s="164"/>
      <c r="AH111" s="164"/>
      <c r="AI111" s="152"/>
      <c r="AJ111" s="164"/>
      <c r="AK111" s="164"/>
      <c r="AL111" s="164"/>
      <c r="AM111" s="164"/>
      <c r="AN111" s="164"/>
      <c r="AO111" s="164"/>
      <c r="AP111" s="152"/>
      <c r="AQ111" s="163"/>
      <c r="AR111" s="163"/>
      <c r="AS111" s="163"/>
      <c r="AT111" s="163"/>
      <c r="AU111" s="163"/>
      <c r="AV111" s="163"/>
      <c r="AW111" s="152"/>
      <c r="AY111" s="163"/>
      <c r="AZ111" s="163"/>
      <c r="BA111" s="163"/>
      <c r="BB111" s="163"/>
      <c r="BC111" s="163"/>
      <c r="BD111" s="148"/>
      <c r="BE111" s="159" t="s">
        <v>258</v>
      </c>
    </row>
    <row r="112" spans="29:57" ht="20.100000000000001" customHeight="1" x14ac:dyDescent="0.2">
      <c r="AC112" s="163"/>
      <c r="AD112" s="163"/>
      <c r="AE112" s="163"/>
      <c r="AF112" s="163"/>
      <c r="AG112" s="163"/>
      <c r="AH112" s="163"/>
      <c r="AI112" s="152"/>
      <c r="AJ112" s="163"/>
      <c r="AK112" s="163"/>
      <c r="AL112" s="163"/>
      <c r="AM112" s="163"/>
      <c r="AN112" s="163"/>
      <c r="AO112" s="163"/>
      <c r="AP112" s="148"/>
      <c r="AQ112" s="163"/>
      <c r="AR112" s="163"/>
      <c r="AS112" s="163"/>
      <c r="AT112" s="163"/>
      <c r="AU112" s="163"/>
      <c r="AV112" s="163"/>
      <c r="AW112" s="148"/>
      <c r="AY112" s="163"/>
      <c r="AZ112" s="163"/>
      <c r="BA112" s="163"/>
      <c r="BB112" s="163"/>
      <c r="BC112" s="163"/>
      <c r="BD112" s="148"/>
      <c r="BE112" s="159" t="s">
        <v>259</v>
      </c>
    </row>
    <row r="113" spans="2:66" ht="20.100000000000001" customHeight="1" x14ac:dyDescent="0.2">
      <c r="AC113" s="164"/>
      <c r="AD113" s="164"/>
      <c r="AE113" s="164"/>
      <c r="AF113" s="164"/>
      <c r="AG113" s="164"/>
      <c r="AH113" s="164"/>
      <c r="AI113" s="152"/>
      <c r="AJ113" s="164"/>
      <c r="AK113" s="164"/>
      <c r="AL113" s="164"/>
      <c r="AM113" s="164"/>
      <c r="AN113" s="164"/>
      <c r="AO113" s="164"/>
      <c r="AP113" s="148"/>
      <c r="AQ113" s="163"/>
      <c r="AR113" s="163"/>
      <c r="AS113" s="163"/>
      <c r="AT113" s="163"/>
      <c r="AU113" s="163"/>
      <c r="AV113" s="163"/>
      <c r="AW113" s="148"/>
      <c r="AY113" s="166"/>
      <c r="AZ113" s="166"/>
      <c r="BA113" s="166"/>
      <c r="BB113" s="166"/>
      <c r="BC113" s="166"/>
      <c r="BD113" s="148"/>
      <c r="BE113" s="159" t="s">
        <v>260</v>
      </c>
    </row>
    <row r="114" spans="2:66" ht="20.100000000000001" customHeight="1" x14ac:dyDescent="0.2">
      <c r="AC114" s="164"/>
      <c r="AD114" s="164"/>
      <c r="AE114" s="164"/>
      <c r="AF114" s="164"/>
      <c r="AG114" s="164"/>
      <c r="AH114" s="164"/>
      <c r="AI114" s="152"/>
      <c r="AJ114" s="164"/>
      <c r="AK114" s="164"/>
      <c r="AL114" s="164"/>
      <c r="AM114" s="164"/>
      <c r="AN114" s="164"/>
      <c r="AO114" s="164"/>
      <c r="AP114" s="148"/>
      <c r="AQ114" s="163"/>
      <c r="AR114" s="163"/>
      <c r="AS114" s="163"/>
      <c r="AT114" s="163"/>
      <c r="AU114" s="163"/>
      <c r="AV114" s="163"/>
      <c r="AW114" s="148"/>
      <c r="AY114" s="166"/>
      <c r="AZ114" s="166"/>
      <c r="BA114" s="166"/>
      <c r="BB114" s="166"/>
      <c r="BC114" s="166"/>
      <c r="BD114" s="148"/>
      <c r="BE114" s="159" t="s">
        <v>261</v>
      </c>
    </row>
    <row r="115" spans="2:66" ht="20.100000000000001" customHeight="1" x14ac:dyDescent="0.2">
      <c r="AC115" s="163"/>
      <c r="AD115" s="163"/>
      <c r="AE115" s="163"/>
      <c r="AF115" s="163"/>
      <c r="AG115" s="163"/>
      <c r="AH115" s="163"/>
      <c r="AI115" s="152"/>
      <c r="AJ115" s="163"/>
      <c r="AK115" s="163"/>
      <c r="AL115" s="163"/>
      <c r="AM115" s="163"/>
      <c r="AN115" s="163"/>
      <c r="AO115" s="163"/>
      <c r="AP115" s="148"/>
      <c r="AQ115" s="163"/>
      <c r="AR115" s="163"/>
      <c r="AS115" s="163"/>
      <c r="AT115" s="163"/>
      <c r="AU115" s="163"/>
      <c r="AV115" s="163"/>
      <c r="AW115" s="148"/>
      <c r="AY115" s="163"/>
      <c r="AZ115" s="163"/>
      <c r="BA115" s="163"/>
      <c r="BB115" s="163"/>
      <c r="BC115" s="163"/>
      <c r="BD115" s="148"/>
      <c r="BE115" s="159" t="s">
        <v>262</v>
      </c>
    </row>
    <row r="116" spans="2:66" ht="20.100000000000001" customHeight="1" x14ac:dyDescent="0.2">
      <c r="AC116" s="164"/>
      <c r="AD116" s="164"/>
      <c r="AE116" s="164"/>
      <c r="AF116" s="164"/>
      <c r="AG116" s="164"/>
      <c r="AH116" s="164"/>
      <c r="AI116" s="152"/>
      <c r="AJ116" s="164"/>
      <c r="AK116" s="164"/>
      <c r="AL116" s="164"/>
      <c r="AM116" s="164"/>
      <c r="AN116" s="164"/>
      <c r="AO116" s="164"/>
      <c r="AP116" s="148"/>
      <c r="AQ116" s="163"/>
      <c r="AR116" s="163"/>
      <c r="AS116" s="163"/>
      <c r="AT116" s="163"/>
      <c r="AU116" s="163"/>
      <c r="AV116" s="163"/>
      <c r="AW116" s="148"/>
      <c r="AY116" s="166"/>
      <c r="AZ116" s="166"/>
      <c r="BA116" s="166"/>
      <c r="BB116" s="166"/>
      <c r="BC116" s="166"/>
      <c r="BE116" s="159" t="s">
        <v>263</v>
      </c>
    </row>
    <row r="117" spans="2:66" ht="20.100000000000001" customHeight="1" x14ac:dyDescent="0.2">
      <c r="AC117" s="164"/>
      <c r="AD117" s="164"/>
      <c r="AE117" s="164"/>
      <c r="AF117" s="164"/>
      <c r="AG117" s="164"/>
      <c r="AH117" s="164"/>
      <c r="AI117" s="152"/>
      <c r="AJ117" s="164"/>
      <c r="AK117" s="164"/>
      <c r="AL117" s="164"/>
      <c r="AM117" s="164"/>
      <c r="AN117" s="164"/>
      <c r="AO117" s="164"/>
      <c r="AP117" s="148"/>
      <c r="AQ117" s="163"/>
      <c r="AR117" s="163"/>
      <c r="AS117" s="163"/>
      <c r="AT117" s="163"/>
      <c r="AU117" s="163"/>
      <c r="AV117" s="163"/>
      <c r="AW117" s="148"/>
      <c r="AY117" s="166"/>
      <c r="AZ117" s="166"/>
      <c r="BA117" s="166"/>
      <c r="BB117" s="166"/>
      <c r="BC117" s="166"/>
      <c r="BE117" s="159" t="s">
        <v>264</v>
      </c>
    </row>
    <row r="118" spans="2:66" ht="20.100000000000001" customHeight="1" x14ac:dyDescent="0.2">
      <c r="BE118" s="159" t="s">
        <v>265</v>
      </c>
    </row>
    <row r="119" spans="2:66" ht="20.100000000000001" customHeight="1" x14ac:dyDescent="0.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Y119" s="152"/>
      <c r="AZ119" s="152"/>
      <c r="BA119" s="148"/>
      <c r="BB119" s="152"/>
      <c r="BC119" s="152"/>
      <c r="BD119" s="152"/>
      <c r="BE119" s="167" t="s">
        <v>163</v>
      </c>
      <c r="BF119" s="152"/>
      <c r="BG119" s="152"/>
      <c r="BH119" s="152"/>
      <c r="BI119" s="152"/>
      <c r="BJ119" s="152"/>
      <c r="BK119" s="152"/>
      <c r="BL119" s="152"/>
      <c r="BM119" s="152"/>
    </row>
    <row r="120" spans="2:66" ht="20.100000000000001" customHeight="1" x14ac:dyDescent="0.2">
      <c r="BE120" s="159" t="s">
        <v>267</v>
      </c>
    </row>
    <row r="123" spans="2:66" ht="20.100000000000001" customHeight="1" x14ac:dyDescent="0.2">
      <c r="C123" s="144" t="s">
        <v>237</v>
      </c>
      <c r="D123" s="145"/>
      <c r="E123" s="145"/>
      <c r="F123" s="145"/>
      <c r="G123" s="145"/>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row>
    <row r="124" spans="2:66" ht="18.600000000000001" x14ac:dyDescent="0.2">
      <c r="AB124" s="150"/>
      <c r="AC124" s="150"/>
      <c r="AD124" s="150"/>
      <c r="AE124" s="150"/>
      <c r="AF124" s="150"/>
      <c r="AG124" s="150"/>
      <c r="AH124" s="151"/>
      <c r="AI124" s="151"/>
      <c r="AJ124" s="151"/>
      <c r="AK124" s="151"/>
      <c r="AL124" s="151"/>
      <c r="AM124" s="151"/>
      <c r="AN124" s="151"/>
      <c r="AO124" s="151"/>
      <c r="AP124" s="151"/>
      <c r="AQ124" s="151"/>
      <c r="AR124" s="151"/>
      <c r="AS124" s="151"/>
      <c r="AT124" s="148"/>
      <c r="AU124" s="148"/>
      <c r="AV124" s="148"/>
      <c r="AW124" s="148"/>
      <c r="AX124" s="148"/>
      <c r="AY124" s="148"/>
      <c r="AZ124" s="148"/>
      <c r="BA124" s="148"/>
      <c r="BB124" s="148"/>
      <c r="BC124" s="148"/>
      <c r="BD124" s="148"/>
      <c r="BE124" s="148"/>
      <c r="BF124" s="148"/>
      <c r="BG124" s="148"/>
      <c r="BH124" s="148"/>
      <c r="BI124" s="148"/>
      <c r="BJ124" s="148"/>
      <c r="BK124" s="150"/>
      <c r="BL124" s="150"/>
      <c r="BM124" s="150"/>
    </row>
    <row r="125" spans="2:66" ht="20.100000000000001" customHeight="1" x14ac:dyDescent="0.2">
      <c r="B125" s="149" t="s">
        <v>160</v>
      </c>
      <c r="AB125" s="150"/>
      <c r="AC125" s="150"/>
      <c r="AD125" s="150"/>
      <c r="AE125" s="150"/>
      <c r="AF125" s="150"/>
      <c r="AG125" s="150"/>
      <c r="AH125" s="151"/>
      <c r="AI125" s="151"/>
      <c r="AJ125" s="151"/>
      <c r="AK125" s="151"/>
      <c r="AL125" s="151"/>
      <c r="AM125" s="151"/>
      <c r="AN125" s="151"/>
      <c r="AO125" s="151"/>
      <c r="AP125" s="151"/>
      <c r="AQ125" s="151"/>
      <c r="AR125" s="151"/>
      <c r="AS125" s="151"/>
      <c r="AT125" s="148"/>
      <c r="AU125" s="148"/>
      <c r="AV125" s="148"/>
      <c r="AW125" s="148"/>
      <c r="AX125" s="148"/>
      <c r="AY125" s="148"/>
      <c r="AZ125" s="148"/>
      <c r="BA125" s="148"/>
      <c r="BB125" s="148"/>
      <c r="BC125" s="148"/>
      <c r="BD125" s="148"/>
      <c r="BE125" s="148"/>
      <c r="BF125" s="148"/>
      <c r="BG125" s="148"/>
      <c r="BH125" s="148"/>
      <c r="BI125" s="148"/>
      <c r="BJ125" s="148"/>
      <c r="BK125" s="150"/>
      <c r="BL125" s="150"/>
      <c r="BM125" s="150"/>
    </row>
    <row r="126" spans="2:66" ht="20.100000000000001" customHeight="1" x14ac:dyDescent="0.2">
      <c r="AB126" s="530" t="s">
        <v>165</v>
      </c>
      <c r="AC126" s="531"/>
      <c r="AD126" s="531"/>
      <c r="AE126" s="531"/>
      <c r="AF126" s="531"/>
      <c r="AG126" s="531"/>
      <c r="AH126" s="531"/>
      <c r="AI126" s="531"/>
      <c r="AJ126" s="531"/>
      <c r="AK126" s="531"/>
      <c r="AL126" s="531"/>
      <c r="AM126" s="532"/>
      <c r="AN126" s="536"/>
      <c r="AO126" s="536"/>
      <c r="AP126" s="536"/>
      <c r="AQ126" s="536"/>
      <c r="AR126" s="536"/>
      <c r="AS126" s="536"/>
      <c r="AT126" s="536"/>
      <c r="AU126" s="536"/>
      <c r="AV126" s="536"/>
      <c r="AW126" s="536"/>
      <c r="AX126" s="536"/>
      <c r="AY126" s="536"/>
      <c r="BM126" s="162"/>
      <c r="BN126" s="148"/>
    </row>
    <row r="127" spans="2:66" ht="20.100000000000001" customHeight="1" x14ac:dyDescent="0.2">
      <c r="AB127" s="533"/>
      <c r="AC127" s="534"/>
      <c r="AD127" s="534"/>
      <c r="AE127" s="534"/>
      <c r="AF127" s="534"/>
      <c r="AG127" s="534"/>
      <c r="AH127" s="534"/>
      <c r="AI127" s="534"/>
      <c r="AJ127" s="534"/>
      <c r="AK127" s="534"/>
      <c r="AL127" s="534"/>
      <c r="AM127" s="535"/>
      <c r="AN127" s="536"/>
      <c r="AO127" s="536"/>
      <c r="AP127" s="536"/>
      <c r="AQ127" s="536"/>
      <c r="AR127" s="536"/>
      <c r="AS127" s="536"/>
      <c r="AT127" s="536"/>
      <c r="AU127" s="536"/>
      <c r="AV127" s="536"/>
      <c r="AW127" s="536"/>
      <c r="AX127" s="536"/>
      <c r="AY127" s="536"/>
      <c r="BM127" s="162"/>
      <c r="BN127" s="148"/>
    </row>
    <row r="128" spans="2:66" ht="20.100000000000001" customHeight="1" x14ac:dyDescent="0.2">
      <c r="AB128" s="528">
        <v>1</v>
      </c>
      <c r="AC128" s="528"/>
      <c r="AD128" s="528"/>
      <c r="AE128" s="528"/>
      <c r="AF128" s="528"/>
      <c r="AG128" s="528"/>
      <c r="AH128" s="528">
        <v>2</v>
      </c>
      <c r="AI128" s="528"/>
      <c r="AJ128" s="528"/>
      <c r="AK128" s="528"/>
      <c r="AL128" s="528"/>
      <c r="AM128" s="528"/>
      <c r="AN128" s="528">
        <v>3</v>
      </c>
      <c r="AO128" s="528"/>
      <c r="AP128" s="528"/>
      <c r="AQ128" s="528"/>
      <c r="AR128" s="528"/>
      <c r="AS128" s="528"/>
      <c r="AT128" s="528">
        <v>4</v>
      </c>
      <c r="AU128" s="528"/>
      <c r="AV128" s="528"/>
      <c r="AW128" s="528"/>
      <c r="AX128" s="528"/>
      <c r="AY128" s="528"/>
      <c r="AZ128" s="537">
        <v>5</v>
      </c>
      <c r="BA128" s="539"/>
      <c r="BB128" s="539"/>
      <c r="BC128" s="539"/>
      <c r="BD128" s="539"/>
      <c r="BE128" s="540"/>
      <c r="BF128" s="537">
        <v>6</v>
      </c>
      <c r="BG128" s="539"/>
      <c r="BH128" s="539"/>
      <c r="BI128" s="539"/>
      <c r="BJ128" s="539"/>
      <c r="BK128" s="540"/>
      <c r="BM128" s="152"/>
      <c r="BN128" s="148"/>
    </row>
    <row r="129" spans="2:66" ht="20.100000000000001" customHeight="1" x14ac:dyDescent="0.2">
      <c r="AB129" s="541" t="s">
        <v>163</v>
      </c>
      <c r="AC129" s="541"/>
      <c r="AD129" s="541"/>
      <c r="AE129" s="541"/>
      <c r="AF129" s="541"/>
      <c r="AG129" s="541"/>
      <c r="AH129" s="541" t="s">
        <v>163</v>
      </c>
      <c r="AI129" s="541"/>
      <c r="AJ129" s="541"/>
      <c r="AK129" s="541"/>
      <c r="AL129" s="541"/>
      <c r="AM129" s="541"/>
      <c r="AN129" s="529" t="s">
        <v>241</v>
      </c>
      <c r="AO129" s="529"/>
      <c r="AP129" s="529"/>
      <c r="AQ129" s="529"/>
      <c r="AR129" s="529"/>
      <c r="AS129" s="529"/>
      <c r="AT129" s="529" t="s">
        <v>243</v>
      </c>
      <c r="AU129" s="529"/>
      <c r="AV129" s="529"/>
      <c r="AW129" s="529"/>
      <c r="AX129" s="529"/>
      <c r="AY129" s="529"/>
      <c r="AZ129" s="529" t="s">
        <v>244</v>
      </c>
      <c r="BA129" s="529"/>
      <c r="BB129" s="529"/>
      <c r="BC129" s="529"/>
      <c r="BD129" s="529"/>
      <c r="BE129" s="529"/>
      <c r="BF129" s="529" t="s">
        <v>245</v>
      </c>
      <c r="BG129" s="529"/>
      <c r="BH129" s="529"/>
      <c r="BI129" s="529"/>
      <c r="BJ129" s="529"/>
      <c r="BK129" s="529"/>
      <c r="BM129" s="164"/>
      <c r="BN129" s="148"/>
    </row>
    <row r="130" spans="2:66" ht="20.100000000000001" customHeight="1" x14ac:dyDescent="0.2">
      <c r="AB130" s="541"/>
      <c r="AC130" s="541"/>
      <c r="AD130" s="541"/>
      <c r="AE130" s="541"/>
      <c r="AF130" s="541"/>
      <c r="AG130" s="541"/>
      <c r="AH130" s="541"/>
      <c r="AI130" s="541"/>
      <c r="AJ130" s="541"/>
      <c r="AK130" s="541"/>
      <c r="AL130" s="541"/>
      <c r="AM130" s="541"/>
      <c r="AN130" s="529"/>
      <c r="AO130" s="529"/>
      <c r="AP130" s="529"/>
      <c r="AQ130" s="529"/>
      <c r="AR130" s="529"/>
      <c r="AS130" s="529"/>
      <c r="AT130" s="529"/>
      <c r="AU130" s="529"/>
      <c r="AV130" s="529"/>
      <c r="AW130" s="529"/>
      <c r="AX130" s="529"/>
      <c r="AY130" s="529"/>
      <c r="AZ130" s="529"/>
      <c r="BA130" s="529"/>
      <c r="BB130" s="529"/>
      <c r="BC130" s="529"/>
      <c r="BD130" s="529"/>
      <c r="BE130" s="529"/>
      <c r="BF130" s="529"/>
      <c r="BG130" s="529"/>
      <c r="BH130" s="529"/>
      <c r="BI130" s="529"/>
      <c r="BJ130" s="529"/>
      <c r="BK130" s="529"/>
      <c r="BM130" s="164"/>
      <c r="BN130" s="148"/>
    </row>
    <row r="131" spans="2:66" ht="20.100000000000001" customHeight="1" x14ac:dyDescent="0.2">
      <c r="AB131" s="528">
        <v>7</v>
      </c>
      <c r="AC131" s="528"/>
      <c r="AD131" s="528"/>
      <c r="AE131" s="528"/>
      <c r="AF131" s="528"/>
      <c r="AG131" s="528"/>
      <c r="AH131" s="528">
        <v>8</v>
      </c>
      <c r="AI131" s="528"/>
      <c r="AJ131" s="528"/>
      <c r="AK131" s="528"/>
      <c r="AL131" s="528"/>
      <c r="AM131" s="528"/>
      <c r="AN131" s="528">
        <v>9</v>
      </c>
      <c r="AO131" s="528"/>
      <c r="AP131" s="528"/>
      <c r="AQ131" s="528"/>
      <c r="AR131" s="528"/>
      <c r="AS131" s="528"/>
      <c r="AT131" s="528">
        <v>10</v>
      </c>
      <c r="AU131" s="528"/>
      <c r="AV131" s="528"/>
      <c r="AW131" s="528"/>
      <c r="AX131" s="528"/>
      <c r="AY131" s="528"/>
      <c r="AZ131" s="537">
        <v>11</v>
      </c>
      <c r="BA131" s="539"/>
      <c r="BB131" s="539"/>
      <c r="BC131" s="539"/>
      <c r="BD131" s="539"/>
      <c r="BE131" s="540"/>
      <c r="BF131" s="537">
        <v>12</v>
      </c>
      <c r="BG131" s="539"/>
      <c r="BH131" s="539"/>
      <c r="BI131" s="539"/>
      <c r="BJ131" s="539"/>
      <c r="BK131" s="540"/>
      <c r="BM131" s="152"/>
      <c r="BN131" s="148"/>
    </row>
    <row r="132" spans="2:66" ht="20.100000000000001" customHeight="1" x14ac:dyDescent="0.2">
      <c r="AB132" s="529" t="s">
        <v>246</v>
      </c>
      <c r="AC132" s="529"/>
      <c r="AD132" s="529"/>
      <c r="AE132" s="529"/>
      <c r="AF132" s="529"/>
      <c r="AG132" s="529"/>
      <c r="AH132" s="529" t="s">
        <v>247</v>
      </c>
      <c r="AI132" s="529"/>
      <c r="AJ132" s="529"/>
      <c r="AK132" s="529"/>
      <c r="AL132" s="529"/>
      <c r="AM132" s="529"/>
      <c r="AN132" s="529" t="s">
        <v>248</v>
      </c>
      <c r="AO132" s="529"/>
      <c r="AP132" s="529"/>
      <c r="AQ132" s="529"/>
      <c r="AR132" s="529"/>
      <c r="AS132" s="529"/>
      <c r="AT132" s="529" t="s">
        <v>249</v>
      </c>
      <c r="AU132" s="529"/>
      <c r="AV132" s="529"/>
      <c r="AW132" s="529"/>
      <c r="AX132" s="529"/>
      <c r="AY132" s="529"/>
      <c r="AZ132" s="529" t="s">
        <v>250</v>
      </c>
      <c r="BA132" s="529"/>
      <c r="BB132" s="529"/>
      <c r="BC132" s="529"/>
      <c r="BD132" s="529"/>
      <c r="BE132" s="529"/>
      <c r="BF132" s="529" t="s">
        <v>251</v>
      </c>
      <c r="BG132" s="529"/>
      <c r="BH132" s="529"/>
      <c r="BI132" s="529"/>
      <c r="BJ132" s="529"/>
      <c r="BK132" s="529"/>
      <c r="BM132" s="163"/>
      <c r="BN132" s="148"/>
    </row>
    <row r="133" spans="2:66" ht="20.100000000000001" customHeight="1" x14ac:dyDescent="0.2">
      <c r="AB133" s="529"/>
      <c r="AC133" s="529"/>
      <c r="AD133" s="529"/>
      <c r="AE133" s="529"/>
      <c r="AF133" s="529"/>
      <c r="AG133" s="529"/>
      <c r="AH133" s="529"/>
      <c r="AI133" s="529"/>
      <c r="AJ133" s="529"/>
      <c r="AK133" s="529"/>
      <c r="AL133" s="529"/>
      <c r="AM133" s="529"/>
      <c r="AN133" s="529"/>
      <c r="AO133" s="529"/>
      <c r="AP133" s="529"/>
      <c r="AQ133" s="529"/>
      <c r="AR133" s="529"/>
      <c r="AS133" s="529"/>
      <c r="AT133" s="529"/>
      <c r="AU133" s="529"/>
      <c r="AV133" s="529"/>
      <c r="AW133" s="529"/>
      <c r="AX133" s="529"/>
      <c r="AY133" s="529"/>
      <c r="AZ133" s="529"/>
      <c r="BA133" s="529"/>
      <c r="BB133" s="529"/>
      <c r="BC133" s="529"/>
      <c r="BD133" s="529"/>
      <c r="BE133" s="529"/>
      <c r="BF133" s="529"/>
      <c r="BG133" s="529"/>
      <c r="BH133" s="529"/>
      <c r="BI133" s="529"/>
      <c r="BJ133" s="529"/>
      <c r="BK133" s="529"/>
      <c r="BM133" s="163"/>
      <c r="BN133" s="148"/>
    </row>
    <row r="134" spans="2:66" ht="20.100000000000001" customHeight="1" x14ac:dyDescent="0.2">
      <c r="AB134" s="528">
        <v>13</v>
      </c>
      <c r="AC134" s="528"/>
      <c r="AD134" s="528"/>
      <c r="AE134" s="528"/>
      <c r="AF134" s="528"/>
      <c r="AG134" s="528"/>
      <c r="AH134" s="528">
        <v>14</v>
      </c>
      <c r="AI134" s="528"/>
      <c r="AJ134" s="528"/>
      <c r="AK134" s="528"/>
      <c r="AL134" s="528"/>
      <c r="AM134" s="528"/>
      <c r="AN134" s="528">
        <v>15</v>
      </c>
      <c r="AO134" s="528"/>
      <c r="AP134" s="528"/>
      <c r="AQ134" s="528"/>
      <c r="AR134" s="528"/>
      <c r="AS134" s="528"/>
      <c r="AT134" s="528">
        <v>16</v>
      </c>
      <c r="AU134" s="528"/>
      <c r="AV134" s="528"/>
      <c r="AW134" s="528"/>
      <c r="AX134" s="528"/>
      <c r="AY134" s="528"/>
      <c r="AZ134" s="537">
        <v>17</v>
      </c>
      <c r="BA134" s="539"/>
      <c r="BB134" s="539"/>
      <c r="BC134" s="539"/>
      <c r="BD134" s="539"/>
      <c r="BE134" s="540"/>
      <c r="BF134" s="537">
        <v>18</v>
      </c>
      <c r="BG134" s="539"/>
      <c r="BH134" s="539"/>
      <c r="BI134" s="539"/>
      <c r="BJ134" s="539"/>
      <c r="BK134" s="540"/>
      <c r="BM134" s="152"/>
      <c r="BN134" s="148"/>
    </row>
    <row r="135" spans="2:66" ht="20.100000000000001" customHeight="1" x14ac:dyDescent="0.2">
      <c r="AB135" s="529" t="s">
        <v>252</v>
      </c>
      <c r="AC135" s="529"/>
      <c r="AD135" s="529"/>
      <c r="AE135" s="529"/>
      <c r="AF135" s="529"/>
      <c r="AG135" s="529"/>
      <c r="AH135" s="529" t="s">
        <v>253</v>
      </c>
      <c r="AI135" s="529"/>
      <c r="AJ135" s="529"/>
      <c r="AK135" s="529"/>
      <c r="AL135" s="529"/>
      <c r="AM135" s="529"/>
      <c r="AN135" s="529" t="s">
        <v>254</v>
      </c>
      <c r="AO135" s="529"/>
      <c r="AP135" s="529"/>
      <c r="AQ135" s="529"/>
      <c r="AR135" s="529"/>
      <c r="AS135" s="529"/>
      <c r="AT135" s="529" t="s">
        <v>255</v>
      </c>
      <c r="AU135" s="529"/>
      <c r="AV135" s="529"/>
      <c r="AW135" s="529"/>
      <c r="AX135" s="529"/>
      <c r="AY135" s="529"/>
      <c r="AZ135" s="529" t="s">
        <v>256</v>
      </c>
      <c r="BA135" s="529"/>
      <c r="BB135" s="529"/>
      <c r="BC135" s="529"/>
      <c r="BD135" s="529"/>
      <c r="BE135" s="529"/>
      <c r="BF135" s="529" t="s">
        <v>257</v>
      </c>
      <c r="BG135" s="529"/>
      <c r="BH135" s="529"/>
      <c r="BI135" s="529"/>
      <c r="BJ135" s="529"/>
      <c r="BK135" s="529"/>
      <c r="BM135" s="163"/>
      <c r="BN135" s="148"/>
    </row>
    <row r="136" spans="2:66" ht="20.100000000000001" customHeight="1" x14ac:dyDescent="0.2">
      <c r="AB136" s="529"/>
      <c r="AC136" s="529"/>
      <c r="AD136" s="529"/>
      <c r="AE136" s="529"/>
      <c r="AF136" s="529"/>
      <c r="AG136" s="529"/>
      <c r="AH136" s="529"/>
      <c r="AI136" s="529"/>
      <c r="AJ136" s="529"/>
      <c r="AK136" s="529"/>
      <c r="AL136" s="529"/>
      <c r="AM136" s="529"/>
      <c r="AN136" s="529"/>
      <c r="AO136" s="529"/>
      <c r="AP136" s="529"/>
      <c r="AQ136" s="529"/>
      <c r="AR136" s="529"/>
      <c r="AS136" s="529"/>
      <c r="AT136" s="529"/>
      <c r="AU136" s="529"/>
      <c r="AV136" s="529"/>
      <c r="AW136" s="529"/>
      <c r="AX136" s="529"/>
      <c r="AY136" s="529"/>
      <c r="AZ136" s="529"/>
      <c r="BA136" s="529"/>
      <c r="BB136" s="529"/>
      <c r="BC136" s="529"/>
      <c r="BD136" s="529"/>
      <c r="BE136" s="529"/>
      <c r="BF136" s="529"/>
      <c r="BG136" s="529"/>
      <c r="BH136" s="529"/>
      <c r="BI136" s="529"/>
      <c r="BJ136" s="529"/>
      <c r="BK136" s="529"/>
      <c r="BM136" s="163"/>
      <c r="BN136" s="148"/>
    </row>
    <row r="137" spans="2:66" ht="20.100000000000001" customHeight="1" x14ac:dyDescent="0.2">
      <c r="AB137" s="528">
        <v>19</v>
      </c>
      <c r="AC137" s="528"/>
      <c r="AD137" s="528"/>
      <c r="AE137" s="528"/>
      <c r="AF137" s="528"/>
      <c r="AG137" s="528"/>
      <c r="AH137" s="528">
        <v>20</v>
      </c>
      <c r="AI137" s="528"/>
      <c r="AJ137" s="528"/>
      <c r="AK137" s="528"/>
      <c r="AL137" s="528"/>
      <c r="AM137" s="528"/>
      <c r="AN137" s="528">
        <v>21</v>
      </c>
      <c r="AO137" s="528"/>
      <c r="AP137" s="528"/>
      <c r="AQ137" s="528"/>
      <c r="AR137" s="528"/>
      <c r="AS137" s="528"/>
      <c r="AT137" s="528">
        <v>22</v>
      </c>
      <c r="AU137" s="528"/>
      <c r="AV137" s="528"/>
      <c r="AW137" s="528"/>
      <c r="AX137" s="528"/>
      <c r="AY137" s="528"/>
      <c r="AZ137" s="537">
        <v>23</v>
      </c>
      <c r="BA137" s="539"/>
      <c r="BB137" s="539"/>
      <c r="BC137" s="539"/>
      <c r="BD137" s="539"/>
      <c r="BE137" s="540"/>
      <c r="BF137" s="537">
        <v>24</v>
      </c>
      <c r="BG137" s="539"/>
      <c r="BH137" s="539"/>
      <c r="BI137" s="539"/>
      <c r="BJ137" s="539"/>
      <c r="BK137" s="540"/>
      <c r="BM137" s="152"/>
      <c r="BN137" s="148"/>
    </row>
    <row r="138" spans="2:66" ht="20.100000000000001" customHeight="1" x14ac:dyDescent="0.2">
      <c r="AB138" s="529" t="s">
        <v>258</v>
      </c>
      <c r="AC138" s="529"/>
      <c r="AD138" s="529"/>
      <c r="AE138" s="529"/>
      <c r="AF138" s="529"/>
      <c r="AG138" s="529"/>
      <c r="AH138" s="529" t="s">
        <v>259</v>
      </c>
      <c r="AI138" s="529"/>
      <c r="AJ138" s="529"/>
      <c r="AK138" s="529"/>
      <c r="AL138" s="529"/>
      <c r="AM138" s="529"/>
      <c r="AN138" s="529" t="s">
        <v>260</v>
      </c>
      <c r="AO138" s="529"/>
      <c r="AP138" s="529"/>
      <c r="AQ138" s="529"/>
      <c r="AR138" s="529"/>
      <c r="AS138" s="529"/>
      <c r="AT138" s="529" t="s">
        <v>261</v>
      </c>
      <c r="AU138" s="529"/>
      <c r="AV138" s="529"/>
      <c r="AW138" s="529"/>
      <c r="AX138" s="529"/>
      <c r="AY138" s="529"/>
      <c r="AZ138" s="529" t="s">
        <v>262</v>
      </c>
      <c r="BA138" s="529"/>
      <c r="BB138" s="529"/>
      <c r="BC138" s="529"/>
      <c r="BD138" s="529"/>
      <c r="BE138" s="529"/>
      <c r="BF138" s="529" t="s">
        <v>263</v>
      </c>
      <c r="BG138" s="529"/>
      <c r="BH138" s="529"/>
      <c r="BI138" s="529"/>
      <c r="BJ138" s="529"/>
      <c r="BK138" s="529"/>
      <c r="BM138" s="163"/>
      <c r="BN138" s="148"/>
    </row>
    <row r="139" spans="2:66" ht="20.100000000000001" customHeight="1" x14ac:dyDescent="0.2">
      <c r="AB139" s="529"/>
      <c r="AC139" s="529"/>
      <c r="AD139" s="529"/>
      <c r="AE139" s="529"/>
      <c r="AF139" s="529"/>
      <c r="AG139" s="529"/>
      <c r="AH139" s="529"/>
      <c r="AI139" s="529"/>
      <c r="AJ139" s="529"/>
      <c r="AK139" s="529"/>
      <c r="AL139" s="529"/>
      <c r="AM139" s="529"/>
      <c r="AN139" s="529"/>
      <c r="AO139" s="529"/>
      <c r="AP139" s="529"/>
      <c r="AQ139" s="529"/>
      <c r="AR139" s="529"/>
      <c r="AS139" s="529"/>
      <c r="AT139" s="529"/>
      <c r="AU139" s="529"/>
      <c r="AV139" s="529"/>
      <c r="AW139" s="529"/>
      <c r="AX139" s="529"/>
      <c r="AY139" s="529"/>
      <c r="AZ139" s="529"/>
      <c r="BA139" s="529"/>
      <c r="BB139" s="529"/>
      <c r="BC139" s="529"/>
      <c r="BD139" s="529"/>
      <c r="BE139" s="529"/>
      <c r="BF139" s="529"/>
      <c r="BG139" s="529"/>
      <c r="BH139" s="529"/>
      <c r="BI139" s="529"/>
      <c r="BJ139" s="529"/>
      <c r="BK139" s="529"/>
      <c r="BM139" s="163"/>
      <c r="BN139" s="148"/>
    </row>
    <row r="140" spans="2:66" ht="20.100000000000001" customHeight="1" x14ac:dyDescent="0.2">
      <c r="AB140" s="150"/>
      <c r="AC140" s="150"/>
      <c r="AD140" s="150"/>
      <c r="AE140" s="150"/>
      <c r="AF140" s="150"/>
      <c r="AG140" s="150"/>
      <c r="AH140" s="151"/>
      <c r="AI140" s="151"/>
      <c r="AJ140" s="151"/>
      <c r="AK140" s="151"/>
      <c r="AL140" s="151"/>
      <c r="AM140" s="151"/>
      <c r="AN140" s="151"/>
      <c r="AO140" s="151"/>
      <c r="AP140" s="151"/>
      <c r="AQ140" s="151"/>
      <c r="AR140" s="151"/>
      <c r="AS140" s="151"/>
      <c r="AT140" s="148"/>
      <c r="AU140" s="148"/>
      <c r="AV140" s="148"/>
      <c r="AW140" s="148"/>
      <c r="AX140" s="148"/>
      <c r="AY140" s="148"/>
      <c r="AZ140" s="148"/>
      <c r="BA140" s="148"/>
      <c r="BB140" s="148"/>
      <c r="BC140" s="148"/>
      <c r="BD140" s="148"/>
      <c r="BE140" s="148"/>
      <c r="BF140" s="148"/>
      <c r="BG140" s="148"/>
      <c r="BH140" s="148"/>
      <c r="BI140" s="148"/>
      <c r="BJ140" s="148"/>
      <c r="BK140" s="148"/>
      <c r="BL140" s="148"/>
      <c r="BM140" s="150"/>
      <c r="BN140" s="148"/>
    </row>
    <row r="141" spans="2:66" ht="20.100000000000001" customHeight="1" x14ac:dyDescent="0.2">
      <c r="BM141" s="148"/>
      <c r="BN141" s="148"/>
    </row>
    <row r="142" spans="2:66" ht="20.100000000000001" customHeight="1" x14ac:dyDescent="0.2">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BM142" s="108"/>
    </row>
    <row r="143" spans="2:66" ht="20.100000000000001" customHeight="1" x14ac:dyDescent="0.2">
      <c r="B143" s="149" t="s">
        <v>161</v>
      </c>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BM143" s="152"/>
    </row>
    <row r="144" spans="2:66" ht="20.100000000000001" customHeight="1" x14ac:dyDescent="0.2">
      <c r="AB144" s="530" t="s">
        <v>165</v>
      </c>
      <c r="AC144" s="531"/>
      <c r="AD144" s="531"/>
      <c r="AE144" s="531"/>
      <c r="AF144" s="531"/>
      <c r="AG144" s="531"/>
      <c r="AH144" s="531"/>
      <c r="AI144" s="531"/>
      <c r="AJ144" s="531"/>
      <c r="AK144" s="531"/>
      <c r="AL144" s="531"/>
      <c r="AM144" s="532"/>
      <c r="AN144" s="536"/>
      <c r="AO144" s="536"/>
      <c r="AP144" s="536"/>
      <c r="AQ144" s="536"/>
      <c r="AR144" s="536"/>
      <c r="AS144" s="536"/>
      <c r="AT144" s="536"/>
      <c r="AU144" s="536"/>
      <c r="AV144" s="536"/>
      <c r="AW144" s="536"/>
      <c r="AX144" s="536"/>
      <c r="AY144" s="536"/>
      <c r="BA144" s="162"/>
      <c r="BB144" s="162"/>
      <c r="BC144" s="162"/>
      <c r="BD144" s="162"/>
      <c r="BE144" s="162"/>
      <c r="BF144" s="162"/>
      <c r="BG144" s="162"/>
      <c r="BH144" s="162"/>
      <c r="BI144" s="162"/>
      <c r="BJ144" s="162"/>
      <c r="BK144" s="162"/>
      <c r="BL144" s="162"/>
      <c r="BM144" s="151"/>
    </row>
    <row r="145" spans="2:65" ht="20.100000000000001" customHeight="1" x14ac:dyDescent="0.2">
      <c r="AB145" s="533"/>
      <c r="AC145" s="534"/>
      <c r="AD145" s="534"/>
      <c r="AE145" s="534"/>
      <c r="AF145" s="534"/>
      <c r="AG145" s="534"/>
      <c r="AH145" s="534"/>
      <c r="AI145" s="534"/>
      <c r="AJ145" s="534"/>
      <c r="AK145" s="534"/>
      <c r="AL145" s="534"/>
      <c r="AM145" s="535"/>
      <c r="AN145" s="536"/>
      <c r="AO145" s="536"/>
      <c r="AP145" s="536"/>
      <c r="AQ145" s="536"/>
      <c r="AR145" s="536"/>
      <c r="AS145" s="536"/>
      <c r="AT145" s="536"/>
      <c r="AU145" s="536"/>
      <c r="AV145" s="536"/>
      <c r="AW145" s="536"/>
      <c r="AX145" s="536"/>
      <c r="AY145" s="536"/>
      <c r="BA145" s="162"/>
      <c r="BB145" s="162"/>
      <c r="BC145" s="162"/>
      <c r="BD145" s="162"/>
      <c r="BE145" s="162"/>
      <c r="BF145" s="162"/>
      <c r="BG145" s="162"/>
      <c r="BH145" s="162"/>
      <c r="BI145" s="162"/>
      <c r="BJ145" s="162"/>
      <c r="BK145" s="162"/>
      <c r="BL145" s="162"/>
      <c r="BM145" s="151"/>
    </row>
    <row r="146" spans="2:65" ht="20.100000000000001" customHeight="1" x14ac:dyDescent="0.2">
      <c r="AB146" s="528">
        <v>1</v>
      </c>
      <c r="AC146" s="528"/>
      <c r="AD146" s="528"/>
      <c r="AE146" s="528"/>
      <c r="AF146" s="528"/>
      <c r="AG146" s="528"/>
      <c r="AH146" s="528">
        <v>2</v>
      </c>
      <c r="AI146" s="528"/>
      <c r="AJ146" s="528"/>
      <c r="AK146" s="528"/>
      <c r="AL146" s="528"/>
      <c r="AM146" s="528"/>
      <c r="AN146" s="528">
        <v>3</v>
      </c>
      <c r="AO146" s="528"/>
      <c r="AP146" s="528"/>
      <c r="AQ146" s="528"/>
      <c r="AR146" s="528"/>
      <c r="AS146" s="528"/>
      <c r="AT146" s="528">
        <v>4</v>
      </c>
      <c r="AU146" s="528"/>
      <c r="AV146" s="528"/>
      <c r="AW146" s="528"/>
      <c r="AX146" s="528"/>
      <c r="AY146" s="528"/>
      <c r="AZ146" s="153"/>
      <c r="BA146" s="163"/>
      <c r="BB146" s="163"/>
      <c r="BC146" s="163"/>
      <c r="BD146" s="163"/>
      <c r="BE146" s="163"/>
      <c r="BF146" s="163"/>
      <c r="BG146" s="163"/>
      <c r="BH146" s="163"/>
      <c r="BI146" s="163"/>
      <c r="BJ146" s="163"/>
      <c r="BK146" s="163"/>
      <c r="BL146" s="163"/>
      <c r="BM146" s="152"/>
    </row>
    <row r="147" spans="2:65" ht="20.100000000000001" customHeight="1" x14ac:dyDescent="0.2">
      <c r="AB147" s="541" t="s">
        <v>163</v>
      </c>
      <c r="AC147" s="541"/>
      <c r="AD147" s="541"/>
      <c r="AE147" s="541"/>
      <c r="AF147" s="541"/>
      <c r="AG147" s="541"/>
      <c r="AH147" s="541" t="s">
        <v>163</v>
      </c>
      <c r="AI147" s="541"/>
      <c r="AJ147" s="541"/>
      <c r="AK147" s="541"/>
      <c r="AL147" s="541"/>
      <c r="AM147" s="541"/>
      <c r="AN147" s="529" t="s">
        <v>241</v>
      </c>
      <c r="AO147" s="529"/>
      <c r="AP147" s="529"/>
      <c r="AQ147" s="529"/>
      <c r="AR147" s="529"/>
      <c r="AS147" s="529"/>
      <c r="AT147" s="529" t="s">
        <v>243</v>
      </c>
      <c r="AU147" s="529"/>
      <c r="AV147" s="529"/>
      <c r="AW147" s="529"/>
      <c r="AX147" s="529"/>
      <c r="AY147" s="529"/>
      <c r="AZ147" s="154"/>
      <c r="BA147" s="164"/>
      <c r="BB147" s="164"/>
      <c r="BC147" s="164"/>
      <c r="BD147" s="164"/>
      <c r="BE147" s="164"/>
      <c r="BF147" s="164"/>
      <c r="BG147" s="164"/>
      <c r="BH147" s="164"/>
      <c r="BI147" s="164"/>
      <c r="BJ147" s="164"/>
      <c r="BK147" s="164"/>
      <c r="BL147" s="164"/>
      <c r="BM147" s="163"/>
    </row>
    <row r="148" spans="2:65" ht="20.100000000000001" customHeight="1" x14ac:dyDescent="0.2">
      <c r="AB148" s="541"/>
      <c r="AC148" s="541"/>
      <c r="AD148" s="541"/>
      <c r="AE148" s="541"/>
      <c r="AF148" s="541"/>
      <c r="AG148" s="541"/>
      <c r="AH148" s="541"/>
      <c r="AI148" s="541"/>
      <c r="AJ148" s="541"/>
      <c r="AK148" s="541"/>
      <c r="AL148" s="541"/>
      <c r="AM148" s="541"/>
      <c r="AN148" s="529"/>
      <c r="AO148" s="529"/>
      <c r="AP148" s="529"/>
      <c r="AQ148" s="529"/>
      <c r="AR148" s="529"/>
      <c r="AS148" s="529"/>
      <c r="AT148" s="529"/>
      <c r="AU148" s="529"/>
      <c r="AV148" s="529"/>
      <c r="AW148" s="529"/>
      <c r="AX148" s="529"/>
      <c r="AY148" s="529"/>
      <c r="AZ148" s="153"/>
      <c r="BA148" s="164"/>
      <c r="BB148" s="164"/>
      <c r="BC148" s="164"/>
      <c r="BD148" s="164"/>
      <c r="BE148" s="164"/>
      <c r="BF148" s="164"/>
      <c r="BG148" s="164"/>
      <c r="BH148" s="164"/>
      <c r="BI148" s="164"/>
      <c r="BJ148" s="164"/>
      <c r="BK148" s="164"/>
      <c r="BL148" s="164"/>
      <c r="BM148" s="163"/>
    </row>
    <row r="149" spans="2:65" ht="20.100000000000001" customHeight="1" x14ac:dyDescent="0.2">
      <c r="AB149" s="528">
        <v>5</v>
      </c>
      <c r="AC149" s="528"/>
      <c r="AD149" s="528"/>
      <c r="AE149" s="528"/>
      <c r="AF149" s="528"/>
      <c r="AG149" s="528"/>
      <c r="AH149" s="528">
        <v>6</v>
      </c>
      <c r="AI149" s="528"/>
      <c r="AJ149" s="528"/>
      <c r="AK149" s="528"/>
      <c r="AL149" s="528"/>
      <c r="AM149" s="528"/>
      <c r="AN149" s="528">
        <v>7</v>
      </c>
      <c r="AO149" s="528"/>
      <c r="AP149" s="528"/>
      <c r="AQ149" s="528"/>
      <c r="AR149" s="528"/>
      <c r="AS149" s="528"/>
      <c r="AT149" s="528">
        <v>8</v>
      </c>
      <c r="AU149" s="528"/>
      <c r="AV149" s="528"/>
      <c r="AW149" s="528"/>
      <c r="AX149" s="528"/>
      <c r="AY149" s="528"/>
      <c r="AZ149" s="154"/>
      <c r="BA149" s="163"/>
      <c r="BB149" s="163"/>
      <c r="BC149" s="163"/>
      <c r="BD149" s="163"/>
      <c r="BE149" s="163"/>
      <c r="BF149" s="163"/>
      <c r="BG149" s="163"/>
      <c r="BH149" s="163"/>
      <c r="BI149" s="163"/>
      <c r="BJ149" s="163"/>
      <c r="BK149" s="163"/>
      <c r="BL149" s="163"/>
      <c r="BM149" s="152"/>
    </row>
    <row r="150" spans="2:65" ht="20.100000000000001" customHeight="1" x14ac:dyDescent="0.2">
      <c r="AB150" s="529" t="s">
        <v>244</v>
      </c>
      <c r="AC150" s="529"/>
      <c r="AD150" s="529"/>
      <c r="AE150" s="529"/>
      <c r="AF150" s="529"/>
      <c r="AG150" s="529"/>
      <c r="AH150" s="529" t="s">
        <v>245</v>
      </c>
      <c r="AI150" s="529"/>
      <c r="AJ150" s="529"/>
      <c r="AK150" s="529"/>
      <c r="AL150" s="529"/>
      <c r="AM150" s="529"/>
      <c r="AN150" s="529" t="s">
        <v>246</v>
      </c>
      <c r="AO150" s="529"/>
      <c r="AP150" s="529"/>
      <c r="AQ150" s="529"/>
      <c r="AR150" s="529"/>
      <c r="AS150" s="529"/>
      <c r="AT150" s="529" t="s">
        <v>247</v>
      </c>
      <c r="AU150" s="529"/>
      <c r="AV150" s="529"/>
      <c r="AW150" s="529"/>
      <c r="AX150" s="529"/>
      <c r="AY150" s="529"/>
      <c r="AZ150" s="153"/>
      <c r="BA150" s="163"/>
      <c r="BB150" s="163"/>
      <c r="BC150" s="163"/>
      <c r="BD150" s="163"/>
      <c r="BE150" s="163"/>
      <c r="BF150" s="163"/>
      <c r="BG150" s="163"/>
      <c r="BH150" s="163"/>
      <c r="BI150" s="163"/>
      <c r="BJ150" s="163"/>
      <c r="BK150" s="163"/>
      <c r="BL150" s="163"/>
      <c r="BM150" s="163"/>
    </row>
    <row r="151" spans="2:65" ht="20.100000000000001" customHeight="1" x14ac:dyDescent="0.2">
      <c r="AB151" s="529"/>
      <c r="AC151" s="529"/>
      <c r="AD151" s="529"/>
      <c r="AE151" s="529"/>
      <c r="AF151" s="529"/>
      <c r="AG151" s="529"/>
      <c r="AH151" s="529"/>
      <c r="AI151" s="529"/>
      <c r="AJ151" s="529"/>
      <c r="AK151" s="529"/>
      <c r="AL151" s="529"/>
      <c r="AM151" s="529"/>
      <c r="AN151" s="529"/>
      <c r="AO151" s="529"/>
      <c r="AP151" s="529"/>
      <c r="AQ151" s="529"/>
      <c r="AR151" s="529"/>
      <c r="AS151" s="529"/>
      <c r="AT151" s="529"/>
      <c r="AU151" s="529"/>
      <c r="AV151" s="529"/>
      <c r="AW151" s="529"/>
      <c r="AX151" s="529"/>
      <c r="AY151" s="529"/>
      <c r="AZ151" s="154"/>
      <c r="BA151" s="163"/>
      <c r="BB151" s="163"/>
      <c r="BC151" s="163"/>
      <c r="BD151" s="163"/>
      <c r="BE151" s="163"/>
      <c r="BF151" s="163"/>
      <c r="BG151" s="163"/>
      <c r="BH151" s="163"/>
      <c r="BI151" s="163"/>
      <c r="BJ151" s="163"/>
      <c r="BK151" s="163"/>
      <c r="BL151" s="163"/>
      <c r="BM151" s="163"/>
    </row>
    <row r="152" spans="2:65" ht="20.100000000000001" customHeight="1" x14ac:dyDescent="0.2">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53"/>
      <c r="BA152" s="148"/>
      <c r="BB152" s="148"/>
      <c r="BC152" s="148"/>
      <c r="BD152" s="148"/>
      <c r="BE152" s="148"/>
      <c r="BF152" s="148"/>
      <c r="BG152" s="148"/>
      <c r="BH152" s="148"/>
      <c r="BI152" s="148"/>
      <c r="BJ152" s="148"/>
      <c r="BK152" s="148"/>
      <c r="BL152" s="148"/>
      <c r="BM152" s="148"/>
    </row>
    <row r="153" spans="2:65" ht="20.100000000000001" customHeight="1" x14ac:dyDescent="0.2">
      <c r="AB153" s="155"/>
      <c r="AC153" s="155"/>
      <c r="AD153" s="155"/>
      <c r="AE153" s="155"/>
      <c r="AF153" s="155"/>
      <c r="AG153" s="155"/>
      <c r="AH153" s="155"/>
      <c r="AI153" s="155"/>
      <c r="AJ153" s="155"/>
      <c r="AK153" s="155"/>
      <c r="AL153" s="155"/>
      <c r="AM153" s="155"/>
      <c r="AN153" s="106"/>
      <c r="AO153" s="106"/>
      <c r="AP153" s="106"/>
      <c r="AQ153" s="106"/>
      <c r="AR153" s="106"/>
      <c r="AS153" s="106"/>
      <c r="AT153" s="106"/>
      <c r="AU153" s="106"/>
      <c r="AV153" s="106"/>
      <c r="AW153" s="106"/>
      <c r="AX153" s="106"/>
      <c r="AY153" s="106"/>
      <c r="BJ153" s="148"/>
      <c r="BK153" s="148"/>
      <c r="BL153" s="148"/>
      <c r="BM153" s="148"/>
    </row>
    <row r="154" spans="2:65" ht="20.100000000000001" customHeight="1" x14ac:dyDescent="0.2">
      <c r="B154" s="149" t="s">
        <v>169</v>
      </c>
      <c r="AB154" s="155"/>
      <c r="AC154" s="155"/>
      <c r="AD154" s="155"/>
      <c r="AE154" s="155"/>
      <c r="AF154" s="155"/>
      <c r="AG154" s="155"/>
      <c r="AH154" s="155"/>
      <c r="AI154" s="155"/>
      <c r="AJ154" s="155"/>
      <c r="AK154" s="155"/>
      <c r="AL154" s="155"/>
      <c r="AM154" s="155"/>
      <c r="AN154" s="106"/>
      <c r="AO154" s="106"/>
      <c r="AP154" s="106"/>
      <c r="AQ154" s="106"/>
      <c r="AR154" s="106"/>
      <c r="AS154" s="106"/>
      <c r="AT154" s="106"/>
      <c r="AU154" s="106"/>
      <c r="AV154" s="106"/>
      <c r="AW154" s="106"/>
      <c r="AX154" s="106"/>
      <c r="AY154" s="106"/>
      <c r="BJ154" s="148"/>
      <c r="BK154" s="148"/>
      <c r="BL154" s="148"/>
      <c r="BM154" s="148"/>
    </row>
    <row r="155" spans="2:65" ht="20.100000000000001" customHeight="1" x14ac:dyDescent="0.2">
      <c r="B155" s="156"/>
      <c r="AB155" s="552" t="s">
        <v>165</v>
      </c>
      <c r="AC155" s="552"/>
      <c r="AD155" s="552"/>
      <c r="AE155" s="552"/>
      <c r="AF155" s="552"/>
      <c r="AG155" s="552"/>
      <c r="AH155" s="552"/>
      <c r="AI155" s="552"/>
      <c r="AJ155" s="552"/>
      <c r="AK155" s="552"/>
      <c r="AL155" s="552"/>
      <c r="AM155" s="552"/>
      <c r="AN155" s="555"/>
      <c r="AO155" s="556"/>
      <c r="AP155" s="556"/>
      <c r="AQ155" s="556"/>
      <c r="AR155" s="556"/>
      <c r="AS155" s="556"/>
      <c r="AT155" s="556"/>
      <c r="AU155" s="556"/>
      <c r="AV155" s="556"/>
      <c r="AW155" s="556"/>
      <c r="AX155" s="556"/>
      <c r="AY155" s="556"/>
      <c r="AZ155" s="556"/>
      <c r="BA155" s="556"/>
      <c r="BB155" s="557"/>
      <c r="BD155" s="162"/>
      <c r="BE155" s="162"/>
      <c r="BF155" s="162"/>
      <c r="BG155" s="162"/>
      <c r="BH155" s="162"/>
      <c r="BI155" s="162"/>
      <c r="BJ155" s="162"/>
      <c r="BK155" s="162"/>
      <c r="BL155" s="162"/>
      <c r="BM155" s="162"/>
    </row>
    <row r="156" spans="2:65" ht="20.100000000000001" customHeight="1" x14ac:dyDescent="0.2">
      <c r="AB156" s="552"/>
      <c r="AC156" s="552"/>
      <c r="AD156" s="552"/>
      <c r="AE156" s="552"/>
      <c r="AF156" s="552"/>
      <c r="AG156" s="552"/>
      <c r="AH156" s="552"/>
      <c r="AI156" s="552"/>
      <c r="AJ156" s="552"/>
      <c r="AK156" s="552"/>
      <c r="AL156" s="552"/>
      <c r="AM156" s="552"/>
      <c r="AN156" s="558"/>
      <c r="AO156" s="559"/>
      <c r="AP156" s="559"/>
      <c r="AQ156" s="559"/>
      <c r="AR156" s="559"/>
      <c r="AS156" s="559"/>
      <c r="AT156" s="559"/>
      <c r="AU156" s="559"/>
      <c r="AV156" s="559"/>
      <c r="AW156" s="559"/>
      <c r="AX156" s="559"/>
      <c r="AY156" s="559"/>
      <c r="AZ156" s="559"/>
      <c r="BA156" s="559"/>
      <c r="BB156" s="560"/>
      <c r="BD156" s="162"/>
      <c r="BE156" s="162"/>
      <c r="BF156" s="162"/>
      <c r="BG156" s="162"/>
      <c r="BH156" s="162"/>
      <c r="BI156" s="162"/>
      <c r="BJ156" s="162"/>
      <c r="BK156" s="162"/>
      <c r="BL156" s="162"/>
      <c r="BM156" s="162"/>
    </row>
    <row r="157" spans="2:65" ht="20.100000000000001" customHeight="1" x14ac:dyDescent="0.2">
      <c r="AB157" s="553">
        <v>1</v>
      </c>
      <c r="AC157" s="553"/>
      <c r="AD157" s="553"/>
      <c r="AE157" s="553"/>
      <c r="AF157" s="553"/>
      <c r="AG157" s="554"/>
      <c r="AH157" s="157"/>
      <c r="AI157" s="553">
        <v>7</v>
      </c>
      <c r="AJ157" s="553"/>
      <c r="AK157" s="553"/>
      <c r="AL157" s="553"/>
      <c r="AM157" s="553"/>
      <c r="AN157" s="528"/>
      <c r="AO157" s="152"/>
      <c r="AP157" s="528">
        <v>13</v>
      </c>
      <c r="AQ157" s="528"/>
      <c r="AR157" s="528"/>
      <c r="AS157" s="528"/>
      <c r="AT157" s="528"/>
      <c r="AU157" s="528"/>
      <c r="AV157" s="152"/>
      <c r="AW157" s="528">
        <v>19</v>
      </c>
      <c r="AX157" s="528"/>
      <c r="AY157" s="528"/>
      <c r="AZ157" s="528"/>
      <c r="BA157" s="528"/>
      <c r="BB157" s="528"/>
      <c r="BC157" s="152"/>
      <c r="BD157" s="163"/>
      <c r="BE157" s="163"/>
      <c r="BF157" s="163"/>
      <c r="BG157" s="163"/>
      <c r="BH157" s="163"/>
      <c r="BI157" s="163"/>
      <c r="BJ157" s="152"/>
      <c r="BK157" s="163"/>
      <c r="BL157" s="163"/>
      <c r="BM157" s="163"/>
    </row>
    <row r="158" spans="2:65" ht="20.100000000000001" customHeight="1" x14ac:dyDescent="0.2">
      <c r="AB158" s="541" t="s">
        <v>163</v>
      </c>
      <c r="AC158" s="541"/>
      <c r="AD158" s="541"/>
      <c r="AE158" s="541"/>
      <c r="AF158" s="541"/>
      <c r="AG158" s="551"/>
      <c r="AH158" s="157"/>
      <c r="AI158" s="529" t="s">
        <v>246</v>
      </c>
      <c r="AJ158" s="529"/>
      <c r="AK158" s="529"/>
      <c r="AL158" s="529"/>
      <c r="AM158" s="529"/>
      <c r="AN158" s="529"/>
      <c r="AO158" s="152"/>
      <c r="AP158" s="529" t="s">
        <v>252</v>
      </c>
      <c r="AQ158" s="529"/>
      <c r="AR158" s="529"/>
      <c r="AS158" s="529"/>
      <c r="AT158" s="529"/>
      <c r="AU158" s="529"/>
      <c r="AV158" s="152"/>
      <c r="AW158" s="529" t="s">
        <v>258</v>
      </c>
      <c r="AX158" s="529"/>
      <c r="AY158" s="529"/>
      <c r="AZ158" s="529"/>
      <c r="BA158" s="529"/>
      <c r="BB158" s="529"/>
      <c r="BC158" s="152"/>
      <c r="BD158" s="164"/>
      <c r="BE158" s="164"/>
      <c r="BF158" s="164"/>
      <c r="BG158" s="164"/>
      <c r="BH158" s="164"/>
      <c r="BI158" s="164"/>
      <c r="BJ158" s="152"/>
      <c r="BK158" s="163"/>
      <c r="BL158" s="163"/>
      <c r="BM158" s="163"/>
    </row>
    <row r="159" spans="2:65" ht="20.100000000000001" customHeight="1" x14ac:dyDescent="0.2">
      <c r="AB159" s="541"/>
      <c r="AC159" s="541"/>
      <c r="AD159" s="541"/>
      <c r="AE159" s="541"/>
      <c r="AF159" s="541"/>
      <c r="AG159" s="551"/>
      <c r="AH159" s="157"/>
      <c r="AI159" s="529"/>
      <c r="AJ159" s="529"/>
      <c r="AK159" s="529"/>
      <c r="AL159" s="529"/>
      <c r="AM159" s="529"/>
      <c r="AN159" s="529"/>
      <c r="AO159" s="152"/>
      <c r="AP159" s="529"/>
      <c r="AQ159" s="529"/>
      <c r="AR159" s="529"/>
      <c r="AS159" s="529"/>
      <c r="AT159" s="529"/>
      <c r="AU159" s="529"/>
      <c r="AV159" s="152"/>
      <c r="AW159" s="529"/>
      <c r="AX159" s="529"/>
      <c r="AY159" s="529"/>
      <c r="AZ159" s="529"/>
      <c r="BA159" s="529"/>
      <c r="BB159" s="529"/>
      <c r="BC159" s="152"/>
      <c r="BD159" s="164"/>
      <c r="BE159" s="164"/>
      <c r="BF159" s="164"/>
      <c r="BG159" s="164"/>
      <c r="BH159" s="164"/>
      <c r="BI159" s="164"/>
      <c r="BJ159" s="152"/>
      <c r="BK159" s="163"/>
      <c r="BL159" s="163"/>
      <c r="BM159" s="163"/>
    </row>
    <row r="160" spans="2:65" ht="20.100000000000001" customHeight="1" x14ac:dyDescent="0.2">
      <c r="AB160" s="528">
        <v>2</v>
      </c>
      <c r="AC160" s="528"/>
      <c r="AD160" s="528"/>
      <c r="AE160" s="528"/>
      <c r="AF160" s="528"/>
      <c r="AG160" s="537"/>
      <c r="AH160" s="157"/>
      <c r="AI160" s="528">
        <v>8</v>
      </c>
      <c r="AJ160" s="528"/>
      <c r="AK160" s="528"/>
      <c r="AL160" s="528"/>
      <c r="AM160" s="528"/>
      <c r="AN160" s="528"/>
      <c r="AO160" s="152"/>
      <c r="AP160" s="528">
        <v>14</v>
      </c>
      <c r="AQ160" s="528"/>
      <c r="AR160" s="528"/>
      <c r="AS160" s="528"/>
      <c r="AT160" s="528"/>
      <c r="AU160" s="528"/>
      <c r="AV160" s="152"/>
      <c r="AW160" s="528">
        <v>20</v>
      </c>
      <c r="AX160" s="528"/>
      <c r="AY160" s="528"/>
      <c r="AZ160" s="528"/>
      <c r="BA160" s="528"/>
      <c r="BB160" s="528"/>
      <c r="BC160" s="152"/>
      <c r="BD160" s="163"/>
      <c r="BE160" s="163"/>
      <c r="BF160" s="163"/>
      <c r="BG160" s="163"/>
      <c r="BH160" s="163"/>
      <c r="BI160" s="163"/>
      <c r="BJ160" s="152"/>
      <c r="BK160" s="163"/>
      <c r="BL160" s="163"/>
      <c r="BM160" s="163"/>
    </row>
    <row r="161" spans="28:65" ht="20.100000000000001" customHeight="1" x14ac:dyDescent="0.2">
      <c r="AB161" s="541" t="s">
        <v>163</v>
      </c>
      <c r="AC161" s="541"/>
      <c r="AD161" s="541"/>
      <c r="AE161" s="541"/>
      <c r="AF161" s="541"/>
      <c r="AG161" s="551"/>
      <c r="AH161" s="157"/>
      <c r="AI161" s="529" t="s">
        <v>247</v>
      </c>
      <c r="AJ161" s="529"/>
      <c r="AK161" s="529"/>
      <c r="AL161" s="529"/>
      <c r="AM161" s="529"/>
      <c r="AN161" s="529"/>
      <c r="AO161" s="152"/>
      <c r="AP161" s="529" t="s">
        <v>253</v>
      </c>
      <c r="AQ161" s="529"/>
      <c r="AR161" s="529"/>
      <c r="AS161" s="529"/>
      <c r="AT161" s="529"/>
      <c r="AU161" s="529"/>
      <c r="AV161" s="152"/>
      <c r="AW161" s="529" t="s">
        <v>259</v>
      </c>
      <c r="AX161" s="529"/>
      <c r="AY161" s="529"/>
      <c r="AZ161" s="529"/>
      <c r="BA161" s="529"/>
      <c r="BB161" s="529"/>
      <c r="BC161" s="152"/>
      <c r="BD161" s="164"/>
      <c r="BE161" s="164"/>
      <c r="BF161" s="164"/>
      <c r="BG161" s="164"/>
      <c r="BH161" s="164"/>
      <c r="BI161" s="164"/>
      <c r="BJ161" s="152"/>
      <c r="BK161" s="163"/>
      <c r="BL161" s="163"/>
      <c r="BM161" s="163"/>
    </row>
    <row r="162" spans="28:65" ht="20.100000000000001" customHeight="1" x14ac:dyDescent="0.2">
      <c r="AB162" s="541"/>
      <c r="AC162" s="541"/>
      <c r="AD162" s="541"/>
      <c r="AE162" s="541"/>
      <c r="AF162" s="541"/>
      <c r="AG162" s="551"/>
      <c r="AH162" s="157"/>
      <c r="AI162" s="529"/>
      <c r="AJ162" s="529"/>
      <c r="AK162" s="529"/>
      <c r="AL162" s="529"/>
      <c r="AM162" s="529"/>
      <c r="AN162" s="529"/>
      <c r="AO162" s="152"/>
      <c r="AP162" s="529"/>
      <c r="AQ162" s="529"/>
      <c r="AR162" s="529"/>
      <c r="AS162" s="529"/>
      <c r="AT162" s="529"/>
      <c r="AU162" s="529"/>
      <c r="AV162" s="152"/>
      <c r="AW162" s="529"/>
      <c r="AX162" s="529"/>
      <c r="AY162" s="529"/>
      <c r="AZ162" s="529"/>
      <c r="BA162" s="529"/>
      <c r="BB162" s="529"/>
      <c r="BC162" s="152"/>
      <c r="BD162" s="164"/>
      <c r="BE162" s="164"/>
      <c r="BF162" s="164"/>
      <c r="BG162" s="164"/>
      <c r="BH162" s="164"/>
      <c r="BI162" s="164"/>
      <c r="BJ162" s="152"/>
      <c r="BK162" s="163"/>
      <c r="BL162" s="163"/>
      <c r="BM162" s="163"/>
    </row>
    <row r="163" spans="28:65" ht="20.100000000000001" customHeight="1" x14ac:dyDescent="0.2">
      <c r="AB163" s="528">
        <v>3</v>
      </c>
      <c r="AC163" s="528"/>
      <c r="AD163" s="528"/>
      <c r="AE163" s="528"/>
      <c r="AF163" s="528"/>
      <c r="AG163" s="537"/>
      <c r="AH163" s="157"/>
      <c r="AI163" s="528">
        <v>9</v>
      </c>
      <c r="AJ163" s="528"/>
      <c r="AK163" s="528"/>
      <c r="AL163" s="528"/>
      <c r="AM163" s="528"/>
      <c r="AN163" s="528"/>
      <c r="AO163" s="152"/>
      <c r="AP163" s="528">
        <v>15</v>
      </c>
      <c r="AQ163" s="528"/>
      <c r="AR163" s="528"/>
      <c r="AS163" s="528"/>
      <c r="AT163" s="528"/>
      <c r="AU163" s="528"/>
      <c r="AV163" s="152"/>
      <c r="AW163" s="528">
        <v>21</v>
      </c>
      <c r="AX163" s="528"/>
      <c r="AY163" s="528"/>
      <c r="AZ163" s="528"/>
      <c r="BA163" s="528"/>
      <c r="BB163" s="528"/>
      <c r="BC163" s="152"/>
      <c r="BD163" s="163"/>
      <c r="BE163" s="163"/>
      <c r="BF163" s="163"/>
      <c r="BG163" s="163"/>
      <c r="BH163" s="163"/>
      <c r="BI163" s="163"/>
      <c r="BJ163" s="152"/>
      <c r="BK163" s="163"/>
      <c r="BL163" s="163"/>
      <c r="BM163" s="163"/>
    </row>
    <row r="164" spans="28:65" ht="20.100000000000001" customHeight="1" x14ac:dyDescent="0.2">
      <c r="AB164" s="529" t="s">
        <v>241</v>
      </c>
      <c r="AC164" s="529"/>
      <c r="AD164" s="529"/>
      <c r="AE164" s="529"/>
      <c r="AF164" s="529"/>
      <c r="AG164" s="529"/>
      <c r="AH164" s="157"/>
      <c r="AI164" s="529" t="s">
        <v>248</v>
      </c>
      <c r="AJ164" s="529"/>
      <c r="AK164" s="529"/>
      <c r="AL164" s="529"/>
      <c r="AM164" s="529"/>
      <c r="AN164" s="529"/>
      <c r="AO164" s="152"/>
      <c r="AP164" s="529" t="s">
        <v>254</v>
      </c>
      <c r="AQ164" s="529"/>
      <c r="AR164" s="529"/>
      <c r="AS164" s="529"/>
      <c r="AT164" s="529"/>
      <c r="AU164" s="529"/>
      <c r="AV164" s="152"/>
      <c r="AW164" s="529" t="s">
        <v>260</v>
      </c>
      <c r="AX164" s="529"/>
      <c r="AY164" s="529"/>
      <c r="AZ164" s="529"/>
      <c r="BA164" s="529"/>
      <c r="BB164" s="529"/>
      <c r="BC164" s="152"/>
      <c r="BD164" s="163"/>
      <c r="BE164" s="163"/>
      <c r="BF164" s="163"/>
      <c r="BG164" s="163"/>
      <c r="BH164" s="163"/>
      <c r="BI164" s="163"/>
      <c r="BJ164" s="152"/>
      <c r="BK164" s="163"/>
      <c r="BL164" s="163"/>
      <c r="BM164" s="163"/>
    </row>
    <row r="165" spans="28:65" ht="20.100000000000001" customHeight="1" x14ac:dyDescent="0.2">
      <c r="AB165" s="529"/>
      <c r="AC165" s="529"/>
      <c r="AD165" s="529"/>
      <c r="AE165" s="529"/>
      <c r="AF165" s="529"/>
      <c r="AG165" s="529"/>
      <c r="AH165" s="157"/>
      <c r="AI165" s="529"/>
      <c r="AJ165" s="529"/>
      <c r="AK165" s="529"/>
      <c r="AL165" s="529"/>
      <c r="AM165" s="529"/>
      <c r="AN165" s="529"/>
      <c r="AO165" s="152"/>
      <c r="AP165" s="529"/>
      <c r="AQ165" s="529"/>
      <c r="AR165" s="529"/>
      <c r="AS165" s="529"/>
      <c r="AT165" s="529"/>
      <c r="AU165" s="529"/>
      <c r="AV165" s="152"/>
      <c r="AW165" s="529"/>
      <c r="AX165" s="529"/>
      <c r="AY165" s="529"/>
      <c r="AZ165" s="529"/>
      <c r="BA165" s="529"/>
      <c r="BB165" s="529"/>
      <c r="BC165" s="152"/>
      <c r="BD165" s="163"/>
      <c r="BE165" s="163"/>
      <c r="BF165" s="163"/>
      <c r="BG165" s="163"/>
      <c r="BH165" s="163"/>
      <c r="BI165" s="163"/>
      <c r="BJ165" s="152"/>
      <c r="BK165" s="163"/>
      <c r="BL165" s="163"/>
      <c r="BM165" s="163"/>
    </row>
    <row r="166" spans="28:65" ht="20.100000000000001" customHeight="1" x14ac:dyDescent="0.2">
      <c r="AB166" s="528">
        <v>4</v>
      </c>
      <c r="AC166" s="528"/>
      <c r="AD166" s="528"/>
      <c r="AE166" s="528"/>
      <c r="AF166" s="528"/>
      <c r="AG166" s="537"/>
      <c r="AH166" s="157"/>
      <c r="AI166" s="528">
        <v>10</v>
      </c>
      <c r="AJ166" s="528"/>
      <c r="AK166" s="528"/>
      <c r="AL166" s="528"/>
      <c r="AM166" s="528"/>
      <c r="AN166" s="528"/>
      <c r="AO166" s="152"/>
      <c r="AP166" s="528">
        <v>16</v>
      </c>
      <c r="AQ166" s="528"/>
      <c r="AR166" s="528"/>
      <c r="AS166" s="528"/>
      <c r="AT166" s="528"/>
      <c r="AU166" s="528"/>
      <c r="AV166" s="152"/>
      <c r="AW166" s="528">
        <v>22</v>
      </c>
      <c r="AX166" s="528"/>
      <c r="AY166" s="528"/>
      <c r="AZ166" s="528"/>
      <c r="BA166" s="528"/>
      <c r="BB166" s="528"/>
      <c r="BC166" s="152"/>
      <c r="BD166" s="163"/>
      <c r="BE166" s="163"/>
      <c r="BF166" s="163"/>
      <c r="BG166" s="163"/>
      <c r="BH166" s="163"/>
      <c r="BI166" s="163"/>
      <c r="BJ166" s="152"/>
      <c r="BK166" s="163"/>
      <c r="BL166" s="163"/>
      <c r="BM166" s="163"/>
    </row>
    <row r="167" spans="28:65" ht="20.100000000000001" customHeight="1" x14ac:dyDescent="0.2">
      <c r="AB167" s="529" t="s">
        <v>243</v>
      </c>
      <c r="AC167" s="529"/>
      <c r="AD167" s="529"/>
      <c r="AE167" s="529"/>
      <c r="AF167" s="529"/>
      <c r="AG167" s="529"/>
      <c r="AH167" s="157"/>
      <c r="AI167" s="529" t="s">
        <v>249</v>
      </c>
      <c r="AJ167" s="529"/>
      <c r="AK167" s="529"/>
      <c r="AL167" s="529"/>
      <c r="AM167" s="529"/>
      <c r="AN167" s="529"/>
      <c r="AO167" s="152"/>
      <c r="AP167" s="529" t="s">
        <v>255</v>
      </c>
      <c r="AQ167" s="529"/>
      <c r="AR167" s="529"/>
      <c r="AS167" s="529"/>
      <c r="AT167" s="529"/>
      <c r="AU167" s="529"/>
      <c r="AV167" s="152"/>
      <c r="AW167" s="529" t="s">
        <v>261</v>
      </c>
      <c r="AX167" s="529"/>
      <c r="AY167" s="529"/>
      <c r="AZ167" s="529"/>
      <c r="BA167" s="529"/>
      <c r="BB167" s="529"/>
      <c r="BC167" s="152"/>
      <c r="BD167" s="163"/>
      <c r="BE167" s="163"/>
      <c r="BF167" s="163"/>
      <c r="BG167" s="163"/>
      <c r="BH167" s="163"/>
      <c r="BI167" s="163"/>
      <c r="BJ167" s="152"/>
      <c r="BK167" s="163"/>
      <c r="BL167" s="163"/>
      <c r="BM167" s="163"/>
    </row>
    <row r="168" spans="28:65" ht="20.100000000000001" customHeight="1" x14ac:dyDescent="0.2">
      <c r="AB168" s="529"/>
      <c r="AC168" s="529"/>
      <c r="AD168" s="529"/>
      <c r="AE168" s="529"/>
      <c r="AF168" s="529"/>
      <c r="AG168" s="529"/>
      <c r="AH168" s="157"/>
      <c r="AI168" s="529"/>
      <c r="AJ168" s="529"/>
      <c r="AK168" s="529"/>
      <c r="AL168" s="529"/>
      <c r="AM168" s="529"/>
      <c r="AN168" s="529"/>
      <c r="AO168" s="152"/>
      <c r="AP168" s="529"/>
      <c r="AQ168" s="529"/>
      <c r="AR168" s="529"/>
      <c r="AS168" s="529"/>
      <c r="AT168" s="529"/>
      <c r="AU168" s="529"/>
      <c r="AV168" s="152"/>
      <c r="AW168" s="529"/>
      <c r="AX168" s="529"/>
      <c r="AY168" s="529"/>
      <c r="AZ168" s="529"/>
      <c r="BA168" s="529"/>
      <c r="BB168" s="529"/>
      <c r="BC168" s="152"/>
      <c r="BD168" s="163"/>
      <c r="BE168" s="163"/>
      <c r="BF168" s="163"/>
      <c r="BG168" s="163"/>
      <c r="BH168" s="163"/>
      <c r="BI168" s="163"/>
      <c r="BJ168" s="152"/>
      <c r="BK168" s="163"/>
      <c r="BL168" s="163"/>
      <c r="BM168" s="163"/>
    </row>
    <row r="169" spans="28:65" ht="20.100000000000001" customHeight="1" x14ac:dyDescent="0.2">
      <c r="AB169" s="528">
        <v>5</v>
      </c>
      <c r="AC169" s="528"/>
      <c r="AD169" s="528"/>
      <c r="AE169" s="528"/>
      <c r="AF169" s="528"/>
      <c r="AG169" s="537"/>
      <c r="AH169" s="157"/>
      <c r="AI169" s="528">
        <v>11</v>
      </c>
      <c r="AJ169" s="528"/>
      <c r="AK169" s="528"/>
      <c r="AL169" s="528"/>
      <c r="AM169" s="528"/>
      <c r="AN169" s="528"/>
      <c r="AO169" s="148"/>
      <c r="AP169" s="528">
        <v>17</v>
      </c>
      <c r="AQ169" s="528"/>
      <c r="AR169" s="528"/>
      <c r="AS169" s="528"/>
      <c r="AT169" s="528"/>
      <c r="AU169" s="528"/>
      <c r="AV169" s="148"/>
      <c r="AW169" s="528">
        <v>23</v>
      </c>
      <c r="AX169" s="528"/>
      <c r="AY169" s="528"/>
      <c r="AZ169" s="528"/>
      <c r="BA169" s="528"/>
      <c r="BB169" s="528"/>
      <c r="BC169" s="148"/>
      <c r="BD169" s="163"/>
      <c r="BE169" s="163"/>
      <c r="BF169" s="163"/>
      <c r="BG169" s="163"/>
      <c r="BH169" s="163"/>
      <c r="BI169" s="163"/>
      <c r="BJ169" s="152"/>
      <c r="BK169" s="163"/>
      <c r="BL169" s="163"/>
      <c r="BM169" s="163"/>
    </row>
    <row r="170" spans="28:65" ht="20.100000000000001" customHeight="1" x14ac:dyDescent="0.2">
      <c r="AB170" s="529" t="s">
        <v>244</v>
      </c>
      <c r="AC170" s="529"/>
      <c r="AD170" s="529"/>
      <c r="AE170" s="529"/>
      <c r="AF170" s="529"/>
      <c r="AG170" s="529"/>
      <c r="AH170" s="157"/>
      <c r="AI170" s="529" t="s">
        <v>250</v>
      </c>
      <c r="AJ170" s="529"/>
      <c r="AK170" s="529"/>
      <c r="AL170" s="529"/>
      <c r="AM170" s="529"/>
      <c r="AN170" s="529"/>
      <c r="AO170" s="148"/>
      <c r="AP170" s="529" t="s">
        <v>256</v>
      </c>
      <c r="AQ170" s="529"/>
      <c r="AR170" s="529"/>
      <c r="AS170" s="529"/>
      <c r="AT170" s="529"/>
      <c r="AU170" s="529"/>
      <c r="AV170" s="148"/>
      <c r="AW170" s="529" t="s">
        <v>262</v>
      </c>
      <c r="AX170" s="529"/>
      <c r="AY170" s="529"/>
      <c r="AZ170" s="529"/>
      <c r="BA170" s="529"/>
      <c r="BB170" s="529"/>
      <c r="BC170" s="148"/>
      <c r="BD170" s="163"/>
      <c r="BE170" s="163"/>
      <c r="BF170" s="163"/>
      <c r="BG170" s="163"/>
      <c r="BH170" s="163"/>
      <c r="BI170" s="163"/>
      <c r="BJ170" s="152"/>
      <c r="BK170" s="163"/>
      <c r="BL170" s="163"/>
      <c r="BM170" s="163"/>
    </row>
    <row r="171" spans="28:65" ht="20.100000000000001" customHeight="1" x14ac:dyDescent="0.2">
      <c r="AB171" s="529"/>
      <c r="AC171" s="529"/>
      <c r="AD171" s="529"/>
      <c r="AE171" s="529"/>
      <c r="AF171" s="529"/>
      <c r="AG171" s="529"/>
      <c r="AH171" s="157"/>
      <c r="AI171" s="529"/>
      <c r="AJ171" s="529"/>
      <c r="AK171" s="529"/>
      <c r="AL171" s="529"/>
      <c r="AM171" s="529"/>
      <c r="AN171" s="529"/>
      <c r="AO171" s="148"/>
      <c r="AP171" s="529"/>
      <c r="AQ171" s="529"/>
      <c r="AR171" s="529"/>
      <c r="AS171" s="529"/>
      <c r="AT171" s="529"/>
      <c r="AU171" s="529"/>
      <c r="AV171" s="148"/>
      <c r="AW171" s="529"/>
      <c r="AX171" s="529"/>
      <c r="AY171" s="529"/>
      <c r="AZ171" s="529"/>
      <c r="BA171" s="529"/>
      <c r="BB171" s="529"/>
      <c r="BC171" s="148"/>
      <c r="BD171" s="163"/>
      <c r="BE171" s="163"/>
      <c r="BF171" s="163"/>
      <c r="BG171" s="163"/>
      <c r="BH171" s="163"/>
      <c r="BI171" s="163"/>
      <c r="BJ171" s="152"/>
      <c r="BK171" s="163"/>
      <c r="BL171" s="163"/>
      <c r="BM171" s="163"/>
    </row>
    <row r="172" spans="28:65" ht="20.100000000000001" customHeight="1" x14ac:dyDescent="0.2">
      <c r="AB172" s="528">
        <v>6</v>
      </c>
      <c r="AC172" s="528"/>
      <c r="AD172" s="528"/>
      <c r="AE172" s="528"/>
      <c r="AF172" s="528"/>
      <c r="AG172" s="537"/>
      <c r="AH172" s="157"/>
      <c r="AI172" s="528">
        <v>12</v>
      </c>
      <c r="AJ172" s="528"/>
      <c r="AK172" s="528"/>
      <c r="AL172" s="528"/>
      <c r="AM172" s="528"/>
      <c r="AN172" s="528"/>
      <c r="AO172" s="148"/>
      <c r="AP172" s="528">
        <v>18</v>
      </c>
      <c r="AQ172" s="528"/>
      <c r="AR172" s="528"/>
      <c r="AS172" s="528"/>
      <c r="AT172" s="528"/>
      <c r="AU172" s="528"/>
      <c r="AV172" s="148"/>
      <c r="AW172" s="528">
        <v>24</v>
      </c>
      <c r="AX172" s="528"/>
      <c r="AY172" s="528"/>
      <c r="AZ172" s="528"/>
      <c r="BA172" s="528"/>
      <c r="BB172" s="528"/>
      <c r="BC172" s="148"/>
      <c r="BD172" s="163"/>
      <c r="BE172" s="163"/>
      <c r="BF172" s="163"/>
      <c r="BG172" s="163"/>
      <c r="BH172" s="163"/>
      <c r="BI172" s="163"/>
      <c r="BJ172" s="152"/>
      <c r="BK172" s="163"/>
      <c r="BL172" s="163"/>
      <c r="BM172" s="163"/>
    </row>
    <row r="173" spans="28:65" ht="20.100000000000001" customHeight="1" x14ac:dyDescent="0.2">
      <c r="AB173" s="529" t="s">
        <v>245</v>
      </c>
      <c r="AC173" s="529"/>
      <c r="AD173" s="529"/>
      <c r="AE173" s="529"/>
      <c r="AF173" s="529"/>
      <c r="AG173" s="529"/>
      <c r="AH173" s="157"/>
      <c r="AI173" s="529" t="s">
        <v>251</v>
      </c>
      <c r="AJ173" s="529"/>
      <c r="AK173" s="529"/>
      <c r="AL173" s="529"/>
      <c r="AM173" s="529"/>
      <c r="AN173" s="529"/>
      <c r="AO173" s="148"/>
      <c r="AP173" s="529" t="s">
        <v>257</v>
      </c>
      <c r="AQ173" s="529"/>
      <c r="AR173" s="529"/>
      <c r="AS173" s="529"/>
      <c r="AT173" s="529"/>
      <c r="AU173" s="529"/>
      <c r="AV173" s="148"/>
      <c r="AW173" s="529" t="s">
        <v>263</v>
      </c>
      <c r="AX173" s="529"/>
      <c r="AY173" s="529"/>
      <c r="AZ173" s="529"/>
      <c r="BA173" s="529"/>
      <c r="BB173" s="529"/>
      <c r="BC173" s="148"/>
      <c r="BD173" s="163"/>
      <c r="BE173" s="163"/>
      <c r="BF173" s="163"/>
      <c r="BG173" s="163"/>
      <c r="BH173" s="163"/>
      <c r="BI173" s="163"/>
      <c r="BJ173" s="152"/>
      <c r="BK173" s="163"/>
      <c r="BL173" s="163"/>
      <c r="BM173" s="163"/>
    </row>
    <row r="174" spans="28:65" ht="20.100000000000001" customHeight="1" x14ac:dyDescent="0.2">
      <c r="AB174" s="529"/>
      <c r="AC174" s="529"/>
      <c r="AD174" s="529"/>
      <c r="AE174" s="529"/>
      <c r="AF174" s="529"/>
      <c r="AG174" s="529"/>
      <c r="AH174" s="160"/>
      <c r="AI174" s="529"/>
      <c r="AJ174" s="529"/>
      <c r="AK174" s="529"/>
      <c r="AL174" s="529"/>
      <c r="AM174" s="529"/>
      <c r="AN174" s="529"/>
      <c r="AO174" s="161"/>
      <c r="AP174" s="529"/>
      <c r="AQ174" s="529"/>
      <c r="AR174" s="529"/>
      <c r="AS174" s="529"/>
      <c r="AT174" s="529"/>
      <c r="AU174" s="529"/>
      <c r="AV174" s="161"/>
      <c r="AW174" s="529"/>
      <c r="AX174" s="529"/>
      <c r="AY174" s="529"/>
      <c r="AZ174" s="529"/>
      <c r="BA174" s="529"/>
      <c r="BB174" s="529"/>
      <c r="BC174" s="148"/>
      <c r="BD174" s="163"/>
      <c r="BE174" s="163"/>
      <c r="BF174" s="163"/>
      <c r="BG174" s="163"/>
      <c r="BH174" s="163"/>
      <c r="BI174" s="163"/>
      <c r="BJ174" s="152"/>
      <c r="BK174" s="163"/>
      <c r="BL174" s="163"/>
      <c r="BM174" s="163"/>
    </row>
    <row r="175" spans="28:65" ht="20.100000000000001" customHeight="1" x14ac:dyDescent="0.2">
      <c r="AB175" s="152"/>
      <c r="AC175" s="152"/>
      <c r="AD175" s="152"/>
      <c r="AE175" s="152"/>
      <c r="AF175" s="152"/>
      <c r="AG175" s="152"/>
      <c r="AH175" s="152"/>
      <c r="AI175" s="152"/>
      <c r="AJ175" s="152"/>
      <c r="AK175" s="152"/>
      <c r="AL175" s="152"/>
      <c r="AM175" s="152"/>
      <c r="AN175" s="148"/>
      <c r="AO175" s="148"/>
      <c r="AP175" s="148"/>
      <c r="AQ175" s="148"/>
      <c r="AR175" s="148"/>
      <c r="AS175" s="148"/>
      <c r="AT175" s="148"/>
      <c r="AU175" s="148"/>
      <c r="AV175" s="148"/>
      <c r="AW175" s="148"/>
      <c r="AX175" s="148"/>
      <c r="AY175" s="148"/>
      <c r="AZ175" s="148"/>
      <c r="BA175" s="148"/>
      <c r="BB175" s="148"/>
      <c r="BC175" s="148"/>
      <c r="BD175" s="152"/>
      <c r="BE175" s="152"/>
      <c r="BF175" s="152"/>
      <c r="BG175" s="152"/>
      <c r="BH175" s="152"/>
      <c r="BI175" s="152"/>
      <c r="BJ175" s="152"/>
      <c r="BK175" s="152"/>
      <c r="BL175" s="152"/>
      <c r="BM175" s="152"/>
    </row>
    <row r="176" spans="28:65" ht="20.100000000000001" customHeight="1" x14ac:dyDescent="0.2">
      <c r="AB176" s="162"/>
      <c r="AC176" s="162"/>
      <c r="AD176" s="162"/>
      <c r="AE176" s="162"/>
      <c r="AF176" s="162"/>
      <c r="AG176" s="162"/>
      <c r="AH176" s="162"/>
      <c r="AI176" s="162"/>
      <c r="AJ176" s="162"/>
      <c r="AK176" s="162"/>
      <c r="AL176" s="162"/>
      <c r="AM176" s="162"/>
      <c r="AN176" s="151"/>
      <c r="AO176" s="151"/>
      <c r="AP176" s="151"/>
      <c r="AQ176" s="151"/>
      <c r="AR176" s="151"/>
      <c r="AS176" s="151"/>
      <c r="AT176" s="151"/>
      <c r="AU176" s="151"/>
      <c r="AV176" s="151"/>
      <c r="AW176" s="151"/>
      <c r="AX176" s="151"/>
      <c r="AY176" s="151"/>
      <c r="AZ176" s="151"/>
      <c r="BA176" s="151"/>
      <c r="BB176" s="151"/>
      <c r="BC176" s="148"/>
      <c r="BD176" s="162"/>
      <c r="BE176" s="162"/>
      <c r="BF176" s="162"/>
      <c r="BG176" s="162"/>
      <c r="BH176" s="162"/>
      <c r="BI176" s="162"/>
      <c r="BJ176" s="162"/>
      <c r="BK176" s="162"/>
      <c r="BL176" s="162"/>
      <c r="BM176" s="162"/>
    </row>
    <row r="177" spans="28:65" ht="20.100000000000001" customHeight="1" x14ac:dyDescent="0.2">
      <c r="AB177" s="162"/>
      <c r="AC177" s="162"/>
      <c r="AD177" s="162"/>
      <c r="AE177" s="162"/>
      <c r="AF177" s="162"/>
      <c r="AG177" s="162"/>
      <c r="AH177" s="162"/>
      <c r="AI177" s="162"/>
      <c r="AJ177" s="162"/>
      <c r="AK177" s="162"/>
      <c r="AL177" s="162"/>
      <c r="AM177" s="162"/>
      <c r="AN177" s="151"/>
      <c r="AO177" s="151"/>
      <c r="AP177" s="151"/>
      <c r="AQ177" s="151"/>
      <c r="AR177" s="151"/>
      <c r="AS177" s="151"/>
      <c r="AT177" s="151"/>
      <c r="AU177" s="151"/>
      <c r="AV177" s="151"/>
      <c r="AW177" s="151"/>
      <c r="AX177" s="151"/>
      <c r="AY177" s="151"/>
      <c r="AZ177" s="151"/>
      <c r="BA177" s="151"/>
      <c r="BB177" s="151"/>
      <c r="BC177" s="148"/>
      <c r="BD177" s="162"/>
      <c r="BE177" s="162"/>
      <c r="BF177" s="162"/>
      <c r="BG177" s="162"/>
      <c r="BH177" s="162"/>
      <c r="BI177" s="162"/>
      <c r="BJ177" s="162"/>
      <c r="BK177" s="162"/>
      <c r="BL177" s="162"/>
      <c r="BM177" s="162"/>
    </row>
    <row r="178" spans="28:65" ht="20.100000000000001" customHeight="1" x14ac:dyDescent="0.2">
      <c r="AB178" s="163"/>
      <c r="AC178" s="163"/>
      <c r="AD178" s="163"/>
      <c r="AE178" s="163"/>
      <c r="AF178" s="163"/>
      <c r="AG178" s="163"/>
      <c r="AH178" s="152"/>
      <c r="AI178" s="163"/>
      <c r="AJ178" s="163"/>
      <c r="AK178" s="163"/>
      <c r="AL178" s="163"/>
      <c r="AM178" s="163"/>
      <c r="AN178" s="163"/>
      <c r="AO178" s="152"/>
      <c r="AP178" s="163"/>
      <c r="AQ178" s="163"/>
      <c r="AR178" s="163"/>
      <c r="AS178" s="163"/>
      <c r="AT178" s="163"/>
      <c r="AU178" s="163"/>
      <c r="AV178" s="152"/>
      <c r="AW178" s="163"/>
      <c r="AX178" s="163"/>
      <c r="AY178" s="163"/>
      <c r="AZ178" s="163"/>
      <c r="BA178" s="163"/>
      <c r="BB178" s="163"/>
      <c r="BC178" s="148"/>
      <c r="BD178" s="163"/>
      <c r="BE178" s="163"/>
      <c r="BF178" s="163"/>
      <c r="BG178" s="163"/>
      <c r="BH178" s="163"/>
      <c r="BI178" s="163"/>
      <c r="BJ178" s="152"/>
      <c r="BK178" s="163"/>
      <c r="BL178" s="163"/>
      <c r="BM178" s="163"/>
    </row>
    <row r="179" spans="28:65" ht="20.100000000000001" customHeight="1" x14ac:dyDescent="0.2">
      <c r="AB179" s="164"/>
      <c r="AC179" s="164"/>
      <c r="AD179" s="164"/>
      <c r="AE179" s="164"/>
      <c r="AF179" s="164"/>
      <c r="AG179" s="164"/>
      <c r="AH179" s="152"/>
      <c r="AI179" s="163"/>
      <c r="AJ179" s="163"/>
      <c r="AK179" s="163"/>
      <c r="AL179" s="163"/>
      <c r="AM179" s="163"/>
      <c r="AN179" s="163"/>
      <c r="AO179" s="152"/>
      <c r="AP179" s="163"/>
      <c r="AQ179" s="163"/>
      <c r="AR179" s="163"/>
      <c r="AS179" s="163"/>
      <c r="AT179" s="163"/>
      <c r="AU179" s="163"/>
      <c r="AV179" s="152"/>
      <c r="AW179" s="163"/>
      <c r="AX179" s="163"/>
      <c r="AY179" s="163"/>
      <c r="AZ179" s="163"/>
      <c r="BA179" s="163"/>
      <c r="BB179" s="163"/>
      <c r="BC179" s="148"/>
      <c r="BD179" s="164"/>
      <c r="BE179" s="164"/>
      <c r="BF179" s="164"/>
      <c r="BG179" s="164"/>
      <c r="BH179" s="164"/>
      <c r="BI179" s="164"/>
      <c r="BJ179" s="152"/>
      <c r="BK179" s="163"/>
      <c r="BL179" s="163"/>
      <c r="BM179" s="163"/>
    </row>
    <row r="180" spans="28:65" ht="20.100000000000001" customHeight="1" x14ac:dyDescent="0.2">
      <c r="AB180" s="164"/>
      <c r="AC180" s="164"/>
      <c r="AD180" s="164"/>
      <c r="AE180" s="164"/>
      <c r="AF180" s="164"/>
      <c r="AG180" s="164"/>
      <c r="AH180" s="152"/>
      <c r="AI180" s="163"/>
      <c r="AJ180" s="163"/>
      <c r="AK180" s="163"/>
      <c r="AL180" s="163"/>
      <c r="AM180" s="163"/>
      <c r="AN180" s="163"/>
      <c r="AO180" s="152"/>
      <c r="AP180" s="163"/>
      <c r="AQ180" s="163"/>
      <c r="AR180" s="163"/>
      <c r="AS180" s="163"/>
      <c r="AT180" s="163"/>
      <c r="AU180" s="163"/>
      <c r="AV180" s="152"/>
      <c r="AW180" s="163"/>
      <c r="AX180" s="163"/>
      <c r="AY180" s="163"/>
      <c r="AZ180" s="163"/>
      <c r="BA180" s="163"/>
      <c r="BB180" s="163"/>
      <c r="BC180" s="148"/>
      <c r="BD180" s="164"/>
      <c r="BE180" s="164"/>
      <c r="BF180" s="164"/>
      <c r="BG180" s="164"/>
      <c r="BH180" s="164"/>
      <c r="BI180" s="164"/>
      <c r="BJ180" s="152"/>
      <c r="BK180" s="163"/>
      <c r="BL180" s="163"/>
      <c r="BM180" s="163"/>
    </row>
    <row r="181" spans="28:65" ht="20.100000000000001" customHeight="1" x14ac:dyDescent="0.2">
      <c r="AB181" s="163"/>
      <c r="AC181" s="163"/>
      <c r="AD181" s="163"/>
      <c r="AE181" s="163"/>
      <c r="AF181" s="163"/>
      <c r="AG181" s="163"/>
      <c r="AH181" s="152"/>
      <c r="AI181" s="163"/>
      <c r="AJ181" s="163"/>
      <c r="AK181" s="163"/>
      <c r="AL181" s="163"/>
      <c r="AM181" s="163"/>
      <c r="AN181" s="163"/>
      <c r="AO181" s="152"/>
      <c r="AP181" s="163"/>
      <c r="AQ181" s="163"/>
      <c r="AR181" s="163"/>
      <c r="AS181" s="163"/>
      <c r="AT181" s="163"/>
      <c r="AU181" s="163"/>
      <c r="AV181" s="152"/>
      <c r="AW181" s="163"/>
      <c r="AX181" s="163"/>
      <c r="AY181" s="163"/>
      <c r="AZ181" s="163"/>
      <c r="BA181" s="163"/>
      <c r="BB181" s="163"/>
      <c r="BC181" s="148"/>
      <c r="BD181" s="163"/>
      <c r="BE181" s="163"/>
      <c r="BF181" s="163"/>
      <c r="BG181" s="163"/>
      <c r="BH181" s="163"/>
      <c r="BI181" s="163"/>
      <c r="BJ181" s="152"/>
      <c r="BK181" s="163"/>
      <c r="BL181" s="163"/>
      <c r="BM181" s="163"/>
    </row>
    <row r="182" spans="28:65" ht="20.100000000000001" customHeight="1" x14ac:dyDescent="0.2">
      <c r="AB182" s="164"/>
      <c r="AC182" s="164"/>
      <c r="AD182" s="164"/>
      <c r="AE182" s="164"/>
      <c r="AF182" s="164"/>
      <c r="AG182" s="164"/>
      <c r="AH182" s="152"/>
      <c r="AI182" s="163"/>
      <c r="AJ182" s="163"/>
      <c r="AK182" s="163"/>
      <c r="AL182" s="163"/>
      <c r="AM182" s="163"/>
      <c r="AN182" s="163"/>
      <c r="AO182" s="152"/>
      <c r="AP182" s="163"/>
      <c r="AQ182" s="163"/>
      <c r="AR182" s="163"/>
      <c r="AS182" s="163"/>
      <c r="AT182" s="163"/>
      <c r="AU182" s="163"/>
      <c r="AV182" s="152"/>
      <c r="AW182" s="163"/>
      <c r="AX182" s="163"/>
      <c r="AY182" s="163"/>
      <c r="AZ182" s="163"/>
      <c r="BA182" s="163"/>
      <c r="BB182" s="163"/>
      <c r="BC182" s="148"/>
      <c r="BD182" s="164"/>
      <c r="BE182" s="164"/>
      <c r="BF182" s="164"/>
      <c r="BG182" s="164"/>
      <c r="BH182" s="164"/>
      <c r="BI182" s="164"/>
      <c r="BJ182" s="152"/>
      <c r="BK182" s="163"/>
      <c r="BL182" s="163"/>
      <c r="BM182" s="163"/>
    </row>
    <row r="183" spans="28:65" ht="20.100000000000001" customHeight="1" x14ac:dyDescent="0.2">
      <c r="AB183" s="164"/>
      <c r="AC183" s="164"/>
      <c r="AD183" s="164"/>
      <c r="AE183" s="164"/>
      <c r="AF183" s="164"/>
      <c r="AG183" s="164"/>
      <c r="AH183" s="152"/>
      <c r="AI183" s="163"/>
      <c r="AJ183" s="163"/>
      <c r="AK183" s="163"/>
      <c r="AL183" s="163"/>
      <c r="AM183" s="163"/>
      <c r="AN183" s="163"/>
      <c r="AO183" s="152"/>
      <c r="AP183" s="163"/>
      <c r="AQ183" s="163"/>
      <c r="AR183" s="163"/>
      <c r="AS183" s="163"/>
      <c r="AT183" s="163"/>
      <c r="AU183" s="163"/>
      <c r="AV183" s="152"/>
      <c r="AW183" s="163"/>
      <c r="AX183" s="163"/>
      <c r="AY183" s="163"/>
      <c r="AZ183" s="163"/>
      <c r="BA183" s="163"/>
      <c r="BB183" s="163"/>
      <c r="BC183" s="148"/>
      <c r="BD183" s="164"/>
      <c r="BE183" s="164"/>
      <c r="BF183" s="164"/>
      <c r="BG183" s="164"/>
      <c r="BH183" s="164"/>
      <c r="BI183" s="164"/>
      <c r="BJ183" s="152"/>
      <c r="BK183" s="163"/>
      <c r="BL183" s="163"/>
      <c r="BM183" s="163"/>
    </row>
    <row r="184" spans="28:65" ht="20.100000000000001" customHeight="1" x14ac:dyDescent="0.2">
      <c r="AB184" s="163"/>
      <c r="AC184" s="163"/>
      <c r="AD184" s="163"/>
      <c r="AE184" s="163"/>
      <c r="AF184" s="163"/>
      <c r="AG184" s="163"/>
      <c r="AH184" s="152"/>
      <c r="AI184" s="163"/>
      <c r="AJ184" s="163"/>
      <c r="AK184" s="163"/>
      <c r="AL184" s="163"/>
      <c r="AM184" s="163"/>
      <c r="AN184" s="163"/>
      <c r="AO184" s="152"/>
      <c r="AP184" s="163"/>
      <c r="AQ184" s="163"/>
      <c r="AR184" s="163"/>
      <c r="AS184" s="163"/>
      <c r="AT184" s="163"/>
      <c r="AU184" s="163"/>
      <c r="AV184" s="152"/>
      <c r="AW184" s="163"/>
      <c r="AX184" s="163"/>
      <c r="AY184" s="163"/>
      <c r="AZ184" s="163"/>
      <c r="BA184" s="163"/>
      <c r="BB184" s="163"/>
      <c r="BC184" s="148"/>
      <c r="BD184" s="163"/>
      <c r="BE184" s="163"/>
      <c r="BF184" s="163"/>
      <c r="BG184" s="163"/>
      <c r="BH184" s="163"/>
      <c r="BI184" s="163"/>
      <c r="BJ184" s="152"/>
      <c r="BK184" s="163"/>
      <c r="BL184" s="163"/>
      <c r="BM184" s="163"/>
    </row>
    <row r="185" spans="28:65" ht="20.100000000000001" customHeight="1" x14ac:dyDescent="0.2">
      <c r="AB185" s="163"/>
      <c r="AC185" s="163"/>
      <c r="AD185" s="163"/>
      <c r="AE185" s="163"/>
      <c r="AF185" s="163"/>
      <c r="AG185" s="163"/>
      <c r="AH185" s="152"/>
      <c r="AI185" s="163"/>
      <c r="AJ185" s="163"/>
      <c r="AK185" s="163"/>
      <c r="AL185" s="163"/>
      <c r="AM185" s="163"/>
      <c r="AN185" s="163"/>
      <c r="AO185" s="152"/>
      <c r="AP185" s="163"/>
      <c r="AQ185" s="163"/>
      <c r="AR185" s="163"/>
      <c r="AS185" s="163"/>
      <c r="AT185" s="163"/>
      <c r="AU185" s="163"/>
      <c r="AV185" s="152"/>
      <c r="AW185" s="163"/>
      <c r="AX185" s="163"/>
      <c r="AY185" s="163"/>
      <c r="AZ185" s="163"/>
      <c r="BA185" s="163"/>
      <c r="BB185" s="163"/>
      <c r="BC185" s="148"/>
      <c r="BD185" s="163"/>
      <c r="BE185" s="163"/>
      <c r="BF185" s="163"/>
      <c r="BG185" s="163"/>
      <c r="BH185" s="163"/>
      <c r="BI185" s="163"/>
      <c r="BJ185" s="152"/>
      <c r="BK185" s="163"/>
      <c r="BL185" s="163"/>
      <c r="BM185" s="163"/>
    </row>
    <row r="186" spans="28:65" ht="20.100000000000001" customHeight="1" x14ac:dyDescent="0.2">
      <c r="AB186" s="163"/>
      <c r="AC186" s="163"/>
      <c r="AD186" s="163"/>
      <c r="AE186" s="163"/>
      <c r="AF186" s="163"/>
      <c r="AG186" s="163"/>
      <c r="AH186" s="152"/>
      <c r="AI186" s="163"/>
      <c r="AJ186" s="163"/>
      <c r="AK186" s="163"/>
      <c r="AL186" s="163"/>
      <c r="AM186" s="163"/>
      <c r="AN186" s="163"/>
      <c r="AO186" s="152"/>
      <c r="AP186" s="163"/>
      <c r="AQ186" s="163"/>
      <c r="AR186" s="163"/>
      <c r="AS186" s="163"/>
      <c r="AT186" s="163"/>
      <c r="AU186" s="163"/>
      <c r="AV186" s="152"/>
      <c r="AW186" s="163"/>
      <c r="AX186" s="163"/>
      <c r="AY186" s="163"/>
      <c r="AZ186" s="163"/>
      <c r="BA186" s="163"/>
      <c r="BB186" s="163"/>
      <c r="BC186" s="148"/>
      <c r="BD186" s="163"/>
      <c r="BE186" s="163"/>
      <c r="BF186" s="163"/>
      <c r="BG186" s="163"/>
      <c r="BH186" s="163"/>
      <c r="BI186" s="163"/>
      <c r="BJ186" s="152"/>
      <c r="BK186" s="163"/>
      <c r="BL186" s="163"/>
      <c r="BM186" s="163"/>
    </row>
    <row r="187" spans="28:65" ht="20.100000000000001" customHeight="1" x14ac:dyDescent="0.2">
      <c r="AB187" s="163"/>
      <c r="AC187" s="163"/>
      <c r="AD187" s="163"/>
      <c r="AE187" s="163"/>
      <c r="AF187" s="163"/>
      <c r="AG187" s="163"/>
      <c r="AH187" s="152"/>
      <c r="AI187" s="163"/>
      <c r="AJ187" s="163"/>
      <c r="AK187" s="163"/>
      <c r="AL187" s="163"/>
      <c r="AM187" s="163"/>
      <c r="AN187" s="163"/>
      <c r="AO187" s="152"/>
      <c r="AP187" s="163"/>
      <c r="AQ187" s="163"/>
      <c r="AR187" s="163"/>
      <c r="AS187" s="163"/>
      <c r="AT187" s="163"/>
      <c r="AU187" s="163"/>
      <c r="AV187" s="152"/>
      <c r="AW187" s="163"/>
      <c r="AX187" s="163"/>
      <c r="AY187" s="163"/>
      <c r="AZ187" s="163"/>
      <c r="BA187" s="163"/>
      <c r="BB187" s="163"/>
      <c r="BC187" s="148"/>
      <c r="BD187" s="163"/>
      <c r="BE187" s="163"/>
      <c r="BF187" s="163"/>
      <c r="BG187" s="163"/>
      <c r="BH187" s="163"/>
      <c r="BI187" s="163"/>
      <c r="BJ187" s="152"/>
      <c r="BK187" s="163"/>
      <c r="BL187" s="163"/>
      <c r="BM187" s="163"/>
    </row>
    <row r="188" spans="28:65" ht="20.100000000000001" customHeight="1" x14ac:dyDescent="0.2">
      <c r="AB188" s="163"/>
      <c r="AC188" s="163"/>
      <c r="AD188" s="163"/>
      <c r="AE188" s="163"/>
      <c r="AF188" s="163"/>
      <c r="AG188" s="163"/>
      <c r="AH188" s="152"/>
      <c r="AI188" s="163"/>
      <c r="AJ188" s="163"/>
      <c r="AK188" s="163"/>
      <c r="AL188" s="163"/>
      <c r="AM188" s="163"/>
      <c r="AN188" s="163"/>
      <c r="AO188" s="152"/>
      <c r="AP188" s="163"/>
      <c r="AQ188" s="163"/>
      <c r="AR188" s="163"/>
      <c r="AS188" s="163"/>
      <c r="AT188" s="163"/>
      <c r="AU188" s="163"/>
      <c r="AV188" s="152"/>
      <c r="AW188" s="163"/>
      <c r="AX188" s="163"/>
      <c r="AY188" s="163"/>
      <c r="AZ188" s="163"/>
      <c r="BA188" s="163"/>
      <c r="BB188" s="163"/>
      <c r="BC188" s="148"/>
      <c r="BD188" s="163"/>
      <c r="BE188" s="163"/>
      <c r="BF188" s="163"/>
      <c r="BG188" s="163"/>
      <c r="BH188" s="163"/>
      <c r="BI188" s="163"/>
      <c r="BJ188" s="152"/>
      <c r="BK188" s="163"/>
      <c r="BL188" s="163"/>
      <c r="BM188" s="163"/>
    </row>
    <row r="189" spans="28:65" ht="20.100000000000001" customHeight="1" x14ac:dyDescent="0.2">
      <c r="AB189" s="163"/>
      <c r="AC189" s="163"/>
      <c r="AD189" s="163"/>
      <c r="AE189" s="163"/>
      <c r="AF189" s="163"/>
      <c r="AG189" s="163"/>
      <c r="AH189" s="152"/>
      <c r="AI189" s="163"/>
      <c r="AJ189" s="163"/>
      <c r="AK189" s="163"/>
      <c r="AL189" s="163"/>
      <c r="AM189" s="163"/>
      <c r="AN189" s="163"/>
      <c r="AO189" s="152"/>
      <c r="AP189" s="163"/>
      <c r="AQ189" s="163"/>
      <c r="AR189" s="163"/>
      <c r="AS189" s="163"/>
      <c r="AT189" s="163"/>
      <c r="AU189" s="163"/>
      <c r="AV189" s="152"/>
      <c r="AW189" s="163"/>
      <c r="AX189" s="163"/>
      <c r="AY189" s="163"/>
      <c r="AZ189" s="163"/>
      <c r="BA189" s="163"/>
      <c r="BB189" s="163"/>
      <c r="BC189" s="148"/>
      <c r="BD189" s="163"/>
      <c r="BE189" s="163"/>
      <c r="BF189" s="163"/>
      <c r="BG189" s="163"/>
      <c r="BH189" s="163"/>
      <c r="BI189" s="163"/>
      <c r="BJ189" s="152"/>
      <c r="BK189" s="163"/>
      <c r="BL189" s="163"/>
      <c r="BM189" s="163"/>
    </row>
    <row r="190" spans="28:65" ht="20.100000000000001" customHeight="1" x14ac:dyDescent="0.2">
      <c r="AB190" s="163"/>
      <c r="AC190" s="163"/>
      <c r="AD190" s="163"/>
      <c r="AE190" s="163"/>
      <c r="AF190" s="163"/>
      <c r="AG190" s="163"/>
      <c r="AH190" s="152"/>
      <c r="AI190" s="163"/>
      <c r="AJ190" s="163"/>
      <c r="AK190" s="163"/>
      <c r="AL190" s="163"/>
      <c r="AM190" s="163"/>
      <c r="AN190" s="163"/>
      <c r="AO190" s="148"/>
      <c r="AP190" s="163"/>
      <c r="AQ190" s="163"/>
      <c r="AR190" s="163"/>
      <c r="AS190" s="163"/>
      <c r="AT190" s="163"/>
      <c r="AU190" s="163"/>
      <c r="AV190" s="148"/>
      <c r="AW190" s="163"/>
      <c r="AX190" s="163"/>
      <c r="AY190" s="163"/>
      <c r="AZ190" s="163"/>
      <c r="BA190" s="163"/>
      <c r="BB190" s="163"/>
      <c r="BC190" s="148"/>
      <c r="BD190" s="163"/>
      <c r="BE190" s="163"/>
      <c r="BF190" s="163"/>
      <c r="BG190" s="163"/>
      <c r="BH190" s="163"/>
      <c r="BI190" s="163"/>
      <c r="BJ190" s="152"/>
      <c r="BK190" s="163"/>
      <c r="BL190" s="163"/>
      <c r="BM190" s="163"/>
    </row>
    <row r="191" spans="28:65" ht="20.100000000000001" customHeight="1" x14ac:dyDescent="0.2">
      <c r="AB191" s="163"/>
      <c r="AC191" s="163"/>
      <c r="AD191" s="163"/>
      <c r="AE191" s="163"/>
      <c r="AF191" s="163"/>
      <c r="AG191" s="163"/>
      <c r="AH191" s="152"/>
      <c r="AI191" s="163"/>
      <c r="AJ191" s="163"/>
      <c r="AK191" s="163"/>
      <c r="AL191" s="163"/>
      <c r="AM191" s="163"/>
      <c r="AN191" s="163"/>
      <c r="AO191" s="148"/>
      <c r="AP191" s="163"/>
      <c r="AQ191" s="163"/>
      <c r="AR191" s="163"/>
      <c r="AS191" s="163"/>
      <c r="AT191" s="163"/>
      <c r="AU191" s="163"/>
      <c r="AV191" s="148"/>
      <c r="AW191" s="163"/>
      <c r="AX191" s="163"/>
      <c r="AY191" s="163"/>
      <c r="AZ191" s="163"/>
      <c r="BA191" s="163"/>
      <c r="BB191" s="163"/>
      <c r="BC191" s="148"/>
      <c r="BD191" s="163"/>
      <c r="BE191" s="163"/>
      <c r="BF191" s="163"/>
      <c r="BG191" s="163"/>
      <c r="BH191" s="163"/>
      <c r="BI191" s="163"/>
      <c r="BJ191" s="152"/>
      <c r="BK191" s="163"/>
      <c r="BL191" s="163"/>
      <c r="BM191" s="163"/>
    </row>
    <row r="192" spans="28:65" ht="20.100000000000001" customHeight="1" x14ac:dyDescent="0.2">
      <c r="AB192" s="163"/>
      <c r="AC192" s="163"/>
      <c r="AD192" s="163"/>
      <c r="AE192" s="163"/>
      <c r="AF192" s="163"/>
      <c r="AG192" s="163"/>
      <c r="AH192" s="152"/>
      <c r="AI192" s="163"/>
      <c r="AJ192" s="163"/>
      <c r="AK192" s="163"/>
      <c r="AL192" s="163"/>
      <c r="AM192" s="163"/>
      <c r="AN192" s="163"/>
      <c r="AO192" s="148"/>
      <c r="AP192" s="163"/>
      <c r="AQ192" s="163"/>
      <c r="AR192" s="163"/>
      <c r="AS192" s="163"/>
      <c r="AT192" s="163"/>
      <c r="AU192" s="163"/>
      <c r="AV192" s="148"/>
      <c r="AW192" s="163"/>
      <c r="AX192" s="163"/>
      <c r="AY192" s="163"/>
      <c r="AZ192" s="163"/>
      <c r="BA192" s="163"/>
      <c r="BB192" s="163"/>
      <c r="BC192" s="148"/>
      <c r="BD192" s="163"/>
      <c r="BE192" s="163"/>
      <c r="BF192" s="163"/>
      <c r="BG192" s="163"/>
      <c r="BH192" s="163"/>
      <c r="BI192" s="163"/>
      <c r="BJ192" s="152"/>
      <c r="BK192" s="163"/>
      <c r="BL192" s="163"/>
      <c r="BM192" s="163"/>
    </row>
    <row r="193" spans="28:65" ht="20.100000000000001" customHeight="1" x14ac:dyDescent="0.2">
      <c r="AB193" s="163"/>
      <c r="AC193" s="163"/>
      <c r="AD193" s="163"/>
      <c r="AE193" s="163"/>
      <c r="AF193" s="163"/>
      <c r="AG193" s="163"/>
      <c r="AH193" s="152"/>
      <c r="AI193" s="163"/>
      <c r="AJ193" s="163"/>
      <c r="AK193" s="163"/>
      <c r="AL193" s="163"/>
      <c r="AM193" s="163"/>
      <c r="AN193" s="163"/>
      <c r="AO193" s="148"/>
      <c r="AP193" s="163"/>
      <c r="AQ193" s="163"/>
      <c r="AR193" s="163"/>
      <c r="AS193" s="163"/>
      <c r="AT193" s="163"/>
      <c r="AU193" s="163"/>
      <c r="AV193" s="148"/>
      <c r="AW193" s="163"/>
      <c r="AX193" s="163"/>
      <c r="AY193" s="163"/>
      <c r="AZ193" s="163"/>
      <c r="BA193" s="163"/>
      <c r="BB193" s="163"/>
      <c r="BC193" s="148"/>
      <c r="BD193" s="163"/>
      <c r="BE193" s="163"/>
      <c r="BF193" s="163"/>
      <c r="BG193" s="163"/>
      <c r="BH193" s="163"/>
      <c r="BI193" s="163"/>
      <c r="BJ193" s="152"/>
      <c r="BK193" s="163"/>
      <c r="BL193" s="163"/>
      <c r="BM193" s="163"/>
    </row>
    <row r="194" spans="28:65" ht="20.100000000000001" customHeight="1" x14ac:dyDescent="0.2">
      <c r="AB194" s="163"/>
      <c r="AC194" s="163"/>
      <c r="AD194" s="163"/>
      <c r="AE194" s="163"/>
      <c r="AF194" s="163"/>
      <c r="AG194" s="163"/>
      <c r="AH194" s="152"/>
      <c r="AI194" s="163"/>
      <c r="AJ194" s="163"/>
      <c r="AK194" s="163"/>
      <c r="AL194" s="163"/>
      <c r="AM194" s="163"/>
      <c r="AN194" s="163"/>
      <c r="AO194" s="148"/>
      <c r="AP194" s="163"/>
      <c r="AQ194" s="163"/>
      <c r="AR194" s="163"/>
      <c r="AS194" s="163"/>
      <c r="AT194" s="163"/>
      <c r="AU194" s="163"/>
      <c r="AV194" s="148"/>
      <c r="AW194" s="163"/>
      <c r="AX194" s="163"/>
      <c r="AY194" s="163"/>
      <c r="AZ194" s="163"/>
      <c r="BA194" s="163"/>
      <c r="BB194" s="163"/>
      <c r="BD194" s="163"/>
      <c r="BE194" s="163"/>
      <c r="BF194" s="163"/>
      <c r="BG194" s="163"/>
      <c r="BH194" s="163"/>
      <c r="BI194" s="163"/>
      <c r="BJ194" s="152"/>
      <c r="BK194" s="163"/>
      <c r="BL194" s="163"/>
      <c r="BM194" s="163"/>
    </row>
    <row r="195" spans="28:65" ht="20.100000000000001" customHeight="1" x14ac:dyDescent="0.2">
      <c r="AB195" s="163"/>
      <c r="AC195" s="163"/>
      <c r="AD195" s="163"/>
      <c r="AE195" s="163"/>
      <c r="AF195" s="163"/>
      <c r="AG195" s="163"/>
      <c r="AH195" s="152"/>
      <c r="AI195" s="163"/>
      <c r="AJ195" s="163"/>
      <c r="AK195" s="163"/>
      <c r="AL195" s="163"/>
      <c r="AM195" s="163"/>
      <c r="AN195" s="163"/>
      <c r="AO195" s="148"/>
      <c r="AP195" s="163"/>
      <c r="AQ195" s="163"/>
      <c r="AR195" s="163"/>
      <c r="AS195" s="163"/>
      <c r="AT195" s="163"/>
      <c r="AU195" s="163"/>
      <c r="AV195" s="148"/>
      <c r="AW195" s="163"/>
      <c r="AX195" s="163"/>
      <c r="AY195" s="163"/>
      <c r="AZ195" s="163"/>
      <c r="BA195" s="163"/>
      <c r="BB195" s="163"/>
      <c r="BD195" s="163"/>
      <c r="BE195" s="163"/>
      <c r="BF195" s="163"/>
      <c r="BG195" s="163"/>
      <c r="BH195" s="163"/>
      <c r="BI195" s="163"/>
      <c r="BJ195" s="152"/>
      <c r="BK195" s="163"/>
      <c r="BL195" s="163"/>
      <c r="BM195" s="163"/>
    </row>
  </sheetData>
  <sheetProtection password="C778" sheet="1" objects="1" scenarios="1" selectLockedCells="1"/>
  <mergeCells count="292">
    <mergeCell ref="AB172:AG172"/>
    <mergeCell ref="AI172:AN172"/>
    <mergeCell ref="AP172:AU172"/>
    <mergeCell ref="AW172:BB172"/>
    <mergeCell ref="AB173:AG174"/>
    <mergeCell ref="AI173:AN174"/>
    <mergeCell ref="AP173:AU174"/>
    <mergeCell ref="AW173:BB174"/>
    <mergeCell ref="AB169:AG169"/>
    <mergeCell ref="AI169:AN169"/>
    <mergeCell ref="AP169:AU169"/>
    <mergeCell ref="AW169:BB169"/>
    <mergeCell ref="AB170:AG171"/>
    <mergeCell ref="AI170:AN171"/>
    <mergeCell ref="AP170:AU171"/>
    <mergeCell ref="AW170:BB171"/>
    <mergeCell ref="AB166:AG166"/>
    <mergeCell ref="AI166:AN166"/>
    <mergeCell ref="AP166:AU166"/>
    <mergeCell ref="AW166:BB166"/>
    <mergeCell ref="AB167:AG168"/>
    <mergeCell ref="AI167:AN168"/>
    <mergeCell ref="AP167:AU168"/>
    <mergeCell ref="AW167:BB168"/>
    <mergeCell ref="AB163:AG163"/>
    <mergeCell ref="AI163:AN163"/>
    <mergeCell ref="AP163:AU163"/>
    <mergeCell ref="AW163:BB163"/>
    <mergeCell ref="AB164:AG165"/>
    <mergeCell ref="AI164:AN165"/>
    <mergeCell ref="AP164:AU165"/>
    <mergeCell ref="AW164:BB165"/>
    <mergeCell ref="AB160:AG160"/>
    <mergeCell ref="AI160:AN160"/>
    <mergeCell ref="AP160:AU160"/>
    <mergeCell ref="AW160:BB160"/>
    <mergeCell ref="AB161:AG162"/>
    <mergeCell ref="AI161:AN162"/>
    <mergeCell ref="AP161:AU162"/>
    <mergeCell ref="AW161:BB162"/>
    <mergeCell ref="AB157:AG157"/>
    <mergeCell ref="AI157:AN157"/>
    <mergeCell ref="AP157:AU157"/>
    <mergeCell ref="AW157:BB157"/>
    <mergeCell ref="AB158:AG159"/>
    <mergeCell ref="AI158:AN159"/>
    <mergeCell ref="AP158:AU159"/>
    <mergeCell ref="AW158:BB159"/>
    <mergeCell ref="AB150:AG151"/>
    <mergeCell ref="AH150:AM151"/>
    <mergeCell ref="AN150:AS151"/>
    <mergeCell ref="AT150:AY151"/>
    <mergeCell ref="AB155:AM156"/>
    <mergeCell ref="AN155:BB156"/>
    <mergeCell ref="AB147:AG148"/>
    <mergeCell ref="AH147:AM148"/>
    <mergeCell ref="AN147:AS148"/>
    <mergeCell ref="AT147:AY148"/>
    <mergeCell ref="AB149:AG149"/>
    <mergeCell ref="AH149:AM149"/>
    <mergeCell ref="AN149:AS149"/>
    <mergeCell ref="AT149:AY149"/>
    <mergeCell ref="AB144:AM145"/>
    <mergeCell ref="AN144:AY145"/>
    <mergeCell ref="AB146:AG146"/>
    <mergeCell ref="AH146:AM146"/>
    <mergeCell ref="AN146:AS146"/>
    <mergeCell ref="AT146:AY146"/>
    <mergeCell ref="AB138:AG139"/>
    <mergeCell ref="AH138:AM139"/>
    <mergeCell ref="AN138:AS139"/>
    <mergeCell ref="AT138:AY139"/>
    <mergeCell ref="AZ138:BE139"/>
    <mergeCell ref="BF138:BK139"/>
    <mergeCell ref="AB137:AG137"/>
    <mergeCell ref="AH137:AM137"/>
    <mergeCell ref="AN137:AS137"/>
    <mergeCell ref="AT137:AY137"/>
    <mergeCell ref="AZ137:BE137"/>
    <mergeCell ref="BF137:BK137"/>
    <mergeCell ref="AB135:AG136"/>
    <mergeCell ref="AH135:AM136"/>
    <mergeCell ref="AN135:AS136"/>
    <mergeCell ref="AT135:AY136"/>
    <mergeCell ref="AZ135:BE136"/>
    <mergeCell ref="BF135:BK136"/>
    <mergeCell ref="AB134:AG134"/>
    <mergeCell ref="AH134:AM134"/>
    <mergeCell ref="AN134:AS134"/>
    <mergeCell ref="AT134:AY134"/>
    <mergeCell ref="AZ134:BE134"/>
    <mergeCell ref="BF134:BK134"/>
    <mergeCell ref="AB132:AG133"/>
    <mergeCell ref="AH132:AM133"/>
    <mergeCell ref="AN132:AS133"/>
    <mergeCell ref="AT132:AY133"/>
    <mergeCell ref="AZ132:BE133"/>
    <mergeCell ref="BF132:BK133"/>
    <mergeCell ref="AB131:AG131"/>
    <mergeCell ref="AH131:AM131"/>
    <mergeCell ref="AN131:AS131"/>
    <mergeCell ref="AT131:AY131"/>
    <mergeCell ref="AZ131:BE131"/>
    <mergeCell ref="BF131:BK131"/>
    <mergeCell ref="AZ128:BE128"/>
    <mergeCell ref="BF128:BK128"/>
    <mergeCell ref="AB129:AG130"/>
    <mergeCell ref="AH129:AM130"/>
    <mergeCell ref="AN129:AS130"/>
    <mergeCell ref="AT129:AY130"/>
    <mergeCell ref="AZ129:BE130"/>
    <mergeCell ref="BF129:BK130"/>
    <mergeCell ref="AB126:AM127"/>
    <mergeCell ref="AN126:AY127"/>
    <mergeCell ref="AB128:AG128"/>
    <mergeCell ref="AH128:AM128"/>
    <mergeCell ref="AN128:AS128"/>
    <mergeCell ref="AT128:AY128"/>
    <mergeCell ref="AC94:AH94"/>
    <mergeCell ref="AJ94:AO94"/>
    <mergeCell ref="AQ94:AV94"/>
    <mergeCell ref="AX94:BC94"/>
    <mergeCell ref="AC95:AH96"/>
    <mergeCell ref="AJ95:AO96"/>
    <mergeCell ref="AQ95:AV96"/>
    <mergeCell ref="AX95:BC96"/>
    <mergeCell ref="AC91:AH91"/>
    <mergeCell ref="AJ91:AO91"/>
    <mergeCell ref="AQ91:AV91"/>
    <mergeCell ref="AX91:BC91"/>
    <mergeCell ref="AC92:AH93"/>
    <mergeCell ref="AJ92:AO93"/>
    <mergeCell ref="AQ92:AV93"/>
    <mergeCell ref="AX92:BC93"/>
    <mergeCell ref="AC88:AH88"/>
    <mergeCell ref="AJ88:AO88"/>
    <mergeCell ref="AQ88:AV88"/>
    <mergeCell ref="AX88:BC88"/>
    <mergeCell ref="AC89:AH90"/>
    <mergeCell ref="AJ89:AO90"/>
    <mergeCell ref="AQ89:AV90"/>
    <mergeCell ref="AX89:BC90"/>
    <mergeCell ref="AC85:AH85"/>
    <mergeCell ref="AJ85:AO85"/>
    <mergeCell ref="AQ85:AV85"/>
    <mergeCell ref="AX85:BC85"/>
    <mergeCell ref="AC86:AH87"/>
    <mergeCell ref="AJ86:AO87"/>
    <mergeCell ref="AQ86:AV87"/>
    <mergeCell ref="AX86:BC87"/>
    <mergeCell ref="AC82:AH82"/>
    <mergeCell ref="AJ82:AO82"/>
    <mergeCell ref="AQ82:AV82"/>
    <mergeCell ref="AX82:BC82"/>
    <mergeCell ref="AC83:AH84"/>
    <mergeCell ref="AJ83:AO84"/>
    <mergeCell ref="AQ83:AV84"/>
    <mergeCell ref="AX83:BC84"/>
    <mergeCell ref="AC79:AH79"/>
    <mergeCell ref="AJ79:AO79"/>
    <mergeCell ref="AQ79:AV79"/>
    <mergeCell ref="AX79:BC79"/>
    <mergeCell ref="AC80:AH81"/>
    <mergeCell ref="AJ80:AO81"/>
    <mergeCell ref="AQ80:AV81"/>
    <mergeCell ref="AX80:BC81"/>
    <mergeCell ref="AC68:AH69"/>
    <mergeCell ref="AI68:AN69"/>
    <mergeCell ref="AO68:AT69"/>
    <mergeCell ref="AU68:AZ69"/>
    <mergeCell ref="AC77:AN78"/>
    <mergeCell ref="AO77:BC78"/>
    <mergeCell ref="AC65:AH66"/>
    <mergeCell ref="AI65:AN66"/>
    <mergeCell ref="AO65:AT66"/>
    <mergeCell ref="AU65:AZ66"/>
    <mergeCell ref="AC67:AH67"/>
    <mergeCell ref="AI67:AN67"/>
    <mergeCell ref="AO67:AT67"/>
    <mergeCell ref="AU67:AZ67"/>
    <mergeCell ref="AC62:AN63"/>
    <mergeCell ref="AO62:AZ63"/>
    <mergeCell ref="AC64:AH64"/>
    <mergeCell ref="AI64:AN64"/>
    <mergeCell ref="AO64:AT64"/>
    <mergeCell ref="AU64:AZ64"/>
    <mergeCell ref="AC55:AH56"/>
    <mergeCell ref="AI55:AN56"/>
    <mergeCell ref="AO55:AT56"/>
    <mergeCell ref="AU55:AZ56"/>
    <mergeCell ref="BA55:BF56"/>
    <mergeCell ref="BG55:BL56"/>
    <mergeCell ref="AC54:AH54"/>
    <mergeCell ref="AI54:AN54"/>
    <mergeCell ref="AO54:AT54"/>
    <mergeCell ref="AU54:AZ54"/>
    <mergeCell ref="BA54:BF54"/>
    <mergeCell ref="BG54:BL54"/>
    <mergeCell ref="AC52:AH53"/>
    <mergeCell ref="AI52:AN53"/>
    <mergeCell ref="AO52:AT53"/>
    <mergeCell ref="AU52:AZ53"/>
    <mergeCell ref="BA52:BF53"/>
    <mergeCell ref="BG52:BL53"/>
    <mergeCell ref="AC51:AH51"/>
    <mergeCell ref="AI51:AN51"/>
    <mergeCell ref="AO51:AT51"/>
    <mergeCell ref="AU51:AZ51"/>
    <mergeCell ref="BA51:BF51"/>
    <mergeCell ref="BG51:BL51"/>
    <mergeCell ref="AC49:AH50"/>
    <mergeCell ref="AI49:AN50"/>
    <mergeCell ref="AO49:AT50"/>
    <mergeCell ref="AU49:AZ50"/>
    <mergeCell ref="BA49:BF50"/>
    <mergeCell ref="BG49:BL50"/>
    <mergeCell ref="AC48:AH48"/>
    <mergeCell ref="AI48:AN48"/>
    <mergeCell ref="AO48:AT48"/>
    <mergeCell ref="AU48:AZ48"/>
    <mergeCell ref="BA48:BF48"/>
    <mergeCell ref="BG48:BL48"/>
    <mergeCell ref="BA45:BF45"/>
    <mergeCell ref="BG45:BL45"/>
    <mergeCell ref="AC46:AH47"/>
    <mergeCell ref="AI46:AN47"/>
    <mergeCell ref="AO46:AT47"/>
    <mergeCell ref="AU46:AZ47"/>
    <mergeCell ref="BA46:BF47"/>
    <mergeCell ref="BG46:BL47"/>
    <mergeCell ref="AC43:AN44"/>
    <mergeCell ref="AO43:AZ44"/>
    <mergeCell ref="AC45:AH45"/>
    <mergeCell ref="AI45:AN45"/>
    <mergeCell ref="AO45:AT45"/>
    <mergeCell ref="AU45:AZ45"/>
    <mergeCell ref="C29:G30"/>
    <mergeCell ref="H29:Q30"/>
    <mergeCell ref="U29:Y30"/>
    <mergeCell ref="Z29:AI30"/>
    <mergeCell ref="AL29:AP30"/>
    <mergeCell ref="AQ29:AZ30"/>
    <mergeCell ref="C27:G28"/>
    <mergeCell ref="H27:Q28"/>
    <mergeCell ref="U27:Y28"/>
    <mergeCell ref="Z27:AI28"/>
    <mergeCell ref="AL27:AP28"/>
    <mergeCell ref="AQ27:AZ28"/>
    <mergeCell ref="C25:G26"/>
    <mergeCell ref="H25:Q26"/>
    <mergeCell ref="U25:Y26"/>
    <mergeCell ref="Z25:AI26"/>
    <mergeCell ref="AL25:AP26"/>
    <mergeCell ref="AQ25:AZ26"/>
    <mergeCell ref="C23:G24"/>
    <mergeCell ref="H23:Q24"/>
    <mergeCell ref="U23:Y24"/>
    <mergeCell ref="Z23:AI24"/>
    <mergeCell ref="AL23:AP24"/>
    <mergeCell ref="AQ23:AZ24"/>
    <mergeCell ref="C21:G22"/>
    <mergeCell ref="H21:Q22"/>
    <mergeCell ref="U21:Y22"/>
    <mergeCell ref="Z21:AI22"/>
    <mergeCell ref="AL21:AP22"/>
    <mergeCell ref="AQ21:AZ22"/>
    <mergeCell ref="C19:G20"/>
    <mergeCell ref="H19:Q20"/>
    <mergeCell ref="U19:Y20"/>
    <mergeCell ref="Z19:AI20"/>
    <mergeCell ref="AL19:AP20"/>
    <mergeCell ref="AQ19:AZ20"/>
    <mergeCell ref="A1:BN2"/>
    <mergeCell ref="B5:BL6"/>
    <mergeCell ref="C13:G14"/>
    <mergeCell ref="H13:Q14"/>
    <mergeCell ref="U13:Y14"/>
    <mergeCell ref="Z13:AI14"/>
    <mergeCell ref="AL13:AP14"/>
    <mergeCell ref="AQ13:AZ14"/>
    <mergeCell ref="C17:G18"/>
    <mergeCell ref="H17:Q18"/>
    <mergeCell ref="U17:Y18"/>
    <mergeCell ref="Z17:AI18"/>
    <mergeCell ref="AL17:AP18"/>
    <mergeCell ref="AQ17:AZ18"/>
    <mergeCell ref="C15:G16"/>
    <mergeCell ref="H15:Q16"/>
    <mergeCell ref="U15:Y16"/>
    <mergeCell ref="Z15:AI16"/>
    <mergeCell ref="AL15:AP16"/>
    <mergeCell ref="AQ15:AZ16"/>
  </mergeCells>
  <phoneticPr fontId="4"/>
  <conditionalFormatting sqref="H15:Q30 Z15:AI30 AQ15:AZ30">
    <cfRule type="containsBlanks" dxfId="0" priority="1">
      <formula>LEN(TRIM(H15))=0</formula>
    </cfRule>
  </conditionalFormatting>
  <dataValidations count="1">
    <dataValidation type="list" allowBlank="1" showInputMessage="1" showErrorMessage="1" sqref="AC52:BL53 AO68:AT69 AQ80:AV81 AQ83:AV84 AQ86:AV87 AQ89:AV90 AQ92:AV93 AQ95:AV96 AO55:AZ56 AW173:BB174 AW170:BB171 AW167:BB168 AW164:BB165 AW161:BB162 AW158:BB159 AP173:AU174 AP170:AU171 AP167:AU168 AP164:AU165 AP161:AU162 AP158:AU159 AI173:AN174 AI170:AN171 AI167:AN168 AI164:AN165 AI161:AN162 AI158:AN159 AB173:AG174 AB170:AG171 AB167:AG168 AB164:AG165 AB150:AY151 AN147:AY148 AB138:BK139 AB135:BK136 AB132:BK133 AN129:BK130 AJ95:AO96 AJ89:AO90 AJ86:AO87 AJ83:AO84 AJ80:AO81 AC95:AH96 AC92:AH93 AC89:AH90 AC86:AH87 AO65:AZ66 AC49:BL50 AO46:BL47 AX89:BC90 AX86:BC87 AJ92:AO93">
      <formula1>ワンタッチダイヤルキー</formula1>
    </dataValidation>
  </dataValidations>
  <printOptions horizontalCentered="1"/>
  <pageMargins left="0.19685039370078741" right="0.19685039370078741" top="0.59055118110236227" bottom="0.39370078740157483" header="0.19685039370078741" footer="0.19685039370078741"/>
  <pageSetup paperSize="8" scale="45" orientation="portrait" r:id="rId1"/>
  <headerFooter>
    <oddHeader>&amp;R&amp;D
&amp;A</oddHeader>
    <oddFooter>&amp;R&amp;P/&amp;N</oddFooter>
  </headerFooter>
  <rowBreaks count="1" manualBreakCount="1">
    <brk id="122" max="89"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J72"/>
  <sheetViews>
    <sheetView tabSelected="1" view="pageBreakPreview" zoomScale="85" zoomScaleNormal="85" zoomScaleSheetLayoutView="85" workbookViewId="0">
      <selection activeCell="B62" sqref="B62:E64"/>
    </sheetView>
  </sheetViews>
  <sheetFormatPr defaultColWidth="9" defaultRowHeight="15" x14ac:dyDescent="0.2"/>
  <cols>
    <col min="1" max="23" width="3.33203125" style="137" customWidth="1"/>
    <col min="24" max="24" width="7" style="137" customWidth="1"/>
    <col min="25" max="52" width="3.33203125" style="137" customWidth="1"/>
    <col min="53" max="16384" width="9" style="137"/>
  </cols>
  <sheetData>
    <row r="1" spans="1:62" ht="13.5" customHeight="1" x14ac:dyDescent="0.2">
      <c r="A1" s="190" t="s">
        <v>281</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row>
    <row r="2" spans="1:62" ht="13.5" customHeight="1" x14ac:dyDescent="0.2">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row>
    <row r="3" spans="1:62" ht="19.5" customHeight="1" x14ac:dyDescent="0.2">
      <c r="A3" s="132"/>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1"/>
      <c r="AZ3" s="131" t="s">
        <v>518</v>
      </c>
    </row>
    <row r="4" spans="1:62" ht="19.5" customHeight="1" x14ac:dyDescent="0.2">
      <c r="A4" s="124"/>
      <c r="B4" s="124"/>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row>
    <row r="5" spans="1:62" ht="18.600000000000001" x14ac:dyDescent="0.2">
      <c r="A5" s="15"/>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25"/>
      <c r="AL5" s="25"/>
      <c r="AM5" s="8"/>
      <c r="AN5" s="19" t="s">
        <v>0</v>
      </c>
      <c r="AO5" s="19"/>
      <c r="AP5" s="19"/>
      <c r="AQ5" s="209"/>
      <c r="AR5" s="209"/>
      <c r="AS5" s="209"/>
      <c r="AT5" s="209"/>
      <c r="AU5" s="209"/>
      <c r="AV5" s="209"/>
      <c r="AW5" s="209"/>
      <c r="AX5" s="209"/>
      <c r="AY5" s="209"/>
      <c r="AZ5" s="209"/>
      <c r="BB5" s="191" t="s">
        <v>425</v>
      </c>
      <c r="BC5" s="192"/>
      <c r="BD5" s="192"/>
      <c r="BE5" s="192"/>
      <c r="BF5" s="192"/>
      <c r="BG5" s="192"/>
      <c r="BH5" s="192"/>
      <c r="BI5" s="192"/>
      <c r="BJ5" s="192"/>
    </row>
    <row r="6" spans="1:62" x14ac:dyDescent="0.2">
      <c r="A6" s="15"/>
      <c r="B6" s="15"/>
      <c r="C6" s="15"/>
      <c r="D6" s="15"/>
      <c r="E6" s="15"/>
      <c r="F6" s="15"/>
      <c r="G6" s="15"/>
      <c r="H6" s="15"/>
      <c r="I6" s="15"/>
      <c r="J6" s="15"/>
      <c r="K6" s="15"/>
      <c r="L6" s="15"/>
      <c r="M6" s="15"/>
      <c r="N6" s="15"/>
      <c r="O6" s="15"/>
      <c r="P6" s="15"/>
      <c r="Q6" s="15"/>
      <c r="R6" s="15"/>
      <c r="S6" s="15"/>
      <c r="T6" s="15"/>
      <c r="U6" s="15"/>
      <c r="V6" s="15"/>
      <c r="W6" s="15"/>
      <c r="X6" s="15"/>
      <c r="Y6" s="15"/>
      <c r="Z6" s="8"/>
      <c r="AA6" s="8"/>
      <c r="AB6" s="25"/>
      <c r="AC6" s="25"/>
      <c r="AD6" s="8"/>
      <c r="AE6" s="25"/>
      <c r="AF6" s="25"/>
      <c r="AG6" s="8"/>
      <c r="AH6" s="25"/>
      <c r="AI6" s="25"/>
      <c r="AJ6" s="8"/>
      <c r="AK6" s="8"/>
      <c r="AL6" s="8"/>
      <c r="AM6" s="8"/>
      <c r="AN6" s="15"/>
      <c r="AO6" s="9"/>
      <c r="AP6" s="9"/>
      <c r="AQ6" s="9"/>
      <c r="AR6" s="9"/>
      <c r="AS6" s="9"/>
      <c r="AT6" s="9"/>
      <c r="AU6" s="9"/>
      <c r="AV6" s="9"/>
      <c r="AW6" s="9"/>
      <c r="AX6" s="9"/>
      <c r="AY6" s="9"/>
      <c r="AZ6" s="119" t="s">
        <v>436</v>
      </c>
      <c r="BB6" s="192"/>
      <c r="BC6" s="192"/>
      <c r="BD6" s="192"/>
      <c r="BE6" s="192"/>
      <c r="BF6" s="192"/>
      <c r="BG6" s="192"/>
      <c r="BH6" s="192"/>
      <c r="BI6" s="192"/>
      <c r="BJ6" s="192"/>
    </row>
    <row r="7" spans="1:62" x14ac:dyDescent="0.2">
      <c r="A7" s="15"/>
      <c r="B7" s="210" t="s">
        <v>290</v>
      </c>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B7" s="192"/>
      <c r="BC7" s="192"/>
      <c r="BD7" s="192"/>
      <c r="BE7" s="192"/>
      <c r="BF7" s="192"/>
      <c r="BG7" s="192"/>
      <c r="BH7" s="192"/>
      <c r="BI7" s="192"/>
      <c r="BJ7" s="192"/>
    </row>
    <row r="8" spans="1:62" x14ac:dyDescent="0.2">
      <c r="A8" s="15"/>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B8" s="192"/>
      <c r="BC8" s="192"/>
      <c r="BD8" s="192"/>
      <c r="BE8" s="192"/>
      <c r="BF8" s="192"/>
      <c r="BG8" s="192"/>
      <c r="BH8" s="192"/>
      <c r="BI8" s="192"/>
      <c r="BJ8" s="192"/>
    </row>
    <row r="9" spans="1:62" ht="18.600000000000001" x14ac:dyDescent="0.2">
      <c r="A9" s="1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B9" s="192"/>
      <c r="BC9" s="192"/>
      <c r="BD9" s="192"/>
      <c r="BE9" s="192"/>
      <c r="BF9" s="192"/>
      <c r="BG9" s="192"/>
      <c r="BH9" s="192"/>
      <c r="BI9" s="192"/>
      <c r="BJ9" s="192"/>
    </row>
    <row r="10" spans="1:62" ht="22.8" x14ac:dyDescent="0.2">
      <c r="A10" s="15"/>
      <c r="B10" s="27" t="s">
        <v>140</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B10" s="192"/>
      <c r="BC10" s="192"/>
      <c r="BD10" s="192"/>
      <c r="BE10" s="192"/>
      <c r="BF10" s="192"/>
      <c r="BG10" s="192"/>
      <c r="BH10" s="192"/>
      <c r="BI10" s="192"/>
      <c r="BJ10" s="192"/>
    </row>
    <row r="11" spans="1:62" ht="18.600000000000001" x14ac:dyDescent="0.2">
      <c r="A11" s="1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77" t="s">
        <v>440</v>
      </c>
      <c r="AJ11" s="11"/>
      <c r="AK11" s="11"/>
      <c r="AL11" s="11"/>
      <c r="AM11" s="11"/>
      <c r="AN11" s="11"/>
      <c r="AO11" s="11"/>
      <c r="AP11" s="11"/>
      <c r="AQ11" s="11"/>
      <c r="AR11" s="11"/>
      <c r="AS11" s="11"/>
      <c r="AT11" s="120"/>
      <c r="AU11" s="11"/>
      <c r="AV11" s="11"/>
      <c r="AW11" s="11"/>
      <c r="AX11" s="11"/>
      <c r="AY11" s="11"/>
      <c r="AZ11" s="11"/>
      <c r="BB11" s="192"/>
      <c r="BC11" s="192"/>
      <c r="BD11" s="192"/>
      <c r="BE11" s="192"/>
      <c r="BF11" s="192"/>
      <c r="BG11" s="192"/>
      <c r="BH11" s="192"/>
      <c r="BI11" s="192"/>
      <c r="BJ11" s="192"/>
    </row>
    <row r="12" spans="1:62" ht="19.5" customHeight="1" x14ac:dyDescent="0.2">
      <c r="A12" s="15"/>
      <c r="B12" s="208" t="s">
        <v>1</v>
      </c>
      <c r="C12" s="208"/>
      <c r="D12" s="208"/>
      <c r="E12" s="208"/>
      <c r="F12" s="208"/>
      <c r="G12" s="211" t="s">
        <v>2</v>
      </c>
      <c r="H12" s="212"/>
      <c r="I12" s="212"/>
      <c r="J12" s="213"/>
      <c r="K12" s="216"/>
      <c r="L12" s="216"/>
      <c r="M12" s="216"/>
      <c r="N12" s="216"/>
      <c r="O12" s="216"/>
      <c r="P12" s="216"/>
      <c r="Q12" s="216"/>
      <c r="R12" s="216"/>
      <c r="S12" s="216"/>
      <c r="T12" s="216"/>
      <c r="U12" s="216"/>
      <c r="V12" s="216"/>
      <c r="W12" s="217"/>
      <c r="X12" s="11"/>
      <c r="Y12" s="203" t="s">
        <v>10</v>
      </c>
      <c r="Z12" s="203"/>
      <c r="AA12" s="203"/>
      <c r="AB12" s="203"/>
      <c r="AC12" s="203"/>
      <c r="AD12" s="203"/>
      <c r="AE12" s="203"/>
      <c r="AF12" s="203"/>
      <c r="AG12" s="203"/>
      <c r="AH12" s="203"/>
      <c r="AI12" s="211" t="s">
        <v>4</v>
      </c>
      <c r="AJ12" s="220"/>
      <c r="AK12" s="220"/>
      <c r="AL12" s="220"/>
      <c r="AM12" s="220"/>
      <c r="AN12" s="220"/>
      <c r="AO12" s="220"/>
      <c r="AP12" s="222" t="s">
        <v>300</v>
      </c>
      <c r="AQ12" s="222"/>
      <c r="AR12" s="222"/>
      <c r="AS12" s="222"/>
      <c r="AT12" s="222"/>
      <c r="AU12" s="8"/>
      <c r="AV12" s="8"/>
      <c r="AW12" s="8"/>
      <c r="AX12" s="122"/>
      <c r="AY12" s="122"/>
      <c r="AZ12" s="122"/>
      <c r="BB12" s="192"/>
      <c r="BC12" s="192"/>
      <c r="BD12" s="192"/>
      <c r="BE12" s="192"/>
      <c r="BF12" s="192"/>
      <c r="BG12" s="192"/>
      <c r="BH12" s="192"/>
      <c r="BI12" s="192"/>
      <c r="BJ12" s="192"/>
    </row>
    <row r="13" spans="1:62" ht="15.75" customHeight="1" x14ac:dyDescent="0.2">
      <c r="A13" s="15"/>
      <c r="B13" s="196"/>
      <c r="C13" s="196"/>
      <c r="D13" s="196"/>
      <c r="E13" s="196"/>
      <c r="F13" s="196"/>
      <c r="G13" s="198"/>
      <c r="H13" s="214"/>
      <c r="I13" s="214"/>
      <c r="J13" s="215"/>
      <c r="K13" s="218"/>
      <c r="L13" s="218"/>
      <c r="M13" s="218"/>
      <c r="N13" s="218"/>
      <c r="O13" s="218"/>
      <c r="P13" s="218"/>
      <c r="Q13" s="218"/>
      <c r="R13" s="218"/>
      <c r="S13" s="218"/>
      <c r="T13" s="218"/>
      <c r="U13" s="218"/>
      <c r="V13" s="218"/>
      <c r="W13" s="219"/>
      <c r="X13" s="8"/>
      <c r="Y13" s="204"/>
      <c r="Z13" s="204"/>
      <c r="AA13" s="204"/>
      <c r="AB13" s="204"/>
      <c r="AC13" s="204"/>
      <c r="AD13" s="204"/>
      <c r="AE13" s="204"/>
      <c r="AF13" s="204"/>
      <c r="AG13" s="204"/>
      <c r="AH13" s="204"/>
      <c r="AI13" s="197"/>
      <c r="AJ13" s="221"/>
      <c r="AK13" s="221"/>
      <c r="AL13" s="221"/>
      <c r="AM13" s="221"/>
      <c r="AN13" s="221"/>
      <c r="AO13" s="221"/>
      <c r="AP13" s="223"/>
      <c r="AQ13" s="223"/>
      <c r="AR13" s="223"/>
      <c r="AS13" s="223"/>
      <c r="AT13" s="223"/>
      <c r="AU13" s="8"/>
      <c r="AV13" s="8"/>
      <c r="AW13" s="8"/>
      <c r="AX13" s="122"/>
      <c r="AY13" s="122"/>
      <c r="AZ13" s="122"/>
      <c r="BB13" s="192"/>
      <c r="BC13" s="192"/>
      <c r="BD13" s="192"/>
      <c r="BE13" s="192"/>
      <c r="BF13" s="192"/>
      <c r="BG13" s="192"/>
      <c r="BH13" s="192"/>
      <c r="BI13" s="192"/>
      <c r="BJ13" s="192"/>
    </row>
    <row r="14" spans="1:62" x14ac:dyDescent="0.2">
      <c r="A14" s="15"/>
      <c r="B14" s="195" t="s">
        <v>3</v>
      </c>
      <c r="C14" s="195"/>
      <c r="D14" s="195"/>
      <c r="E14" s="195"/>
      <c r="F14" s="195"/>
      <c r="G14" s="197" t="s">
        <v>4</v>
      </c>
      <c r="H14" s="199"/>
      <c r="I14" s="199"/>
      <c r="J14" s="199"/>
      <c r="K14" s="199"/>
      <c r="L14" s="199"/>
      <c r="M14" s="199"/>
      <c r="N14" s="199"/>
      <c r="O14" s="199"/>
      <c r="P14" s="199"/>
      <c r="Q14" s="199"/>
      <c r="R14" s="199"/>
      <c r="S14" s="199"/>
      <c r="T14" s="199"/>
      <c r="U14" s="199"/>
      <c r="V14" s="201" t="s">
        <v>84</v>
      </c>
      <c r="W14" s="201"/>
      <c r="X14" s="17"/>
      <c r="Y14" s="203" t="s">
        <v>439</v>
      </c>
      <c r="Z14" s="203"/>
      <c r="AA14" s="203"/>
      <c r="AB14" s="203"/>
      <c r="AC14" s="203"/>
      <c r="AD14" s="203" t="s">
        <v>16</v>
      </c>
      <c r="AE14" s="203"/>
      <c r="AF14" s="203"/>
      <c r="AG14" s="203"/>
      <c r="AH14" s="203"/>
      <c r="AI14" s="211" t="s">
        <v>4</v>
      </c>
      <c r="AJ14" s="206"/>
      <c r="AK14" s="206"/>
      <c r="AL14" s="206"/>
      <c r="AM14" s="206"/>
      <c r="AN14" s="206"/>
      <c r="AO14" s="206"/>
      <c r="AP14" s="206"/>
      <c r="AQ14" s="206"/>
      <c r="AR14" s="206"/>
      <c r="AS14" s="206"/>
      <c r="AT14" s="206"/>
      <c r="AU14" s="15"/>
      <c r="AV14" s="15"/>
      <c r="AW14" s="15"/>
      <c r="AX14" s="14"/>
      <c r="AY14" s="14"/>
      <c r="AZ14" s="14"/>
      <c r="BB14" s="192"/>
      <c r="BC14" s="192"/>
      <c r="BD14" s="192"/>
      <c r="BE14" s="192"/>
      <c r="BF14" s="192"/>
      <c r="BG14" s="192"/>
      <c r="BH14" s="192"/>
      <c r="BI14" s="192"/>
      <c r="BJ14" s="192"/>
    </row>
    <row r="15" spans="1:62" x14ac:dyDescent="0.2">
      <c r="A15" s="15"/>
      <c r="B15" s="196"/>
      <c r="C15" s="196"/>
      <c r="D15" s="196"/>
      <c r="E15" s="196"/>
      <c r="F15" s="196"/>
      <c r="G15" s="198"/>
      <c r="H15" s="200"/>
      <c r="I15" s="200"/>
      <c r="J15" s="200"/>
      <c r="K15" s="200"/>
      <c r="L15" s="200"/>
      <c r="M15" s="200"/>
      <c r="N15" s="200"/>
      <c r="O15" s="200"/>
      <c r="P15" s="200"/>
      <c r="Q15" s="200"/>
      <c r="R15" s="200"/>
      <c r="S15" s="200"/>
      <c r="T15" s="200"/>
      <c r="U15" s="200"/>
      <c r="V15" s="202"/>
      <c r="W15" s="202"/>
      <c r="X15" s="17"/>
      <c r="Y15" s="204"/>
      <c r="Z15" s="204"/>
      <c r="AA15" s="204"/>
      <c r="AB15" s="204"/>
      <c r="AC15" s="204"/>
      <c r="AD15" s="205"/>
      <c r="AE15" s="205"/>
      <c r="AF15" s="205"/>
      <c r="AG15" s="205"/>
      <c r="AH15" s="205"/>
      <c r="AI15" s="198"/>
      <c r="AJ15" s="207"/>
      <c r="AK15" s="207"/>
      <c r="AL15" s="207"/>
      <c r="AM15" s="207"/>
      <c r="AN15" s="207"/>
      <c r="AO15" s="207"/>
      <c r="AP15" s="207"/>
      <c r="AQ15" s="207"/>
      <c r="AR15" s="207"/>
      <c r="AS15" s="207"/>
      <c r="AT15" s="207"/>
      <c r="AU15" s="15"/>
      <c r="AV15" s="15"/>
      <c r="AW15" s="15"/>
      <c r="AX15" s="8"/>
      <c r="AY15" s="8"/>
      <c r="AZ15" s="8"/>
      <c r="BB15" s="192"/>
      <c r="BC15" s="192"/>
      <c r="BD15" s="192"/>
      <c r="BE15" s="192"/>
      <c r="BF15" s="192"/>
      <c r="BG15" s="192"/>
      <c r="BH15" s="192"/>
      <c r="BI15" s="192"/>
      <c r="BJ15" s="192"/>
    </row>
    <row r="16" spans="1:62" x14ac:dyDescent="0.2">
      <c r="A16" s="15"/>
      <c r="B16" s="208" t="s">
        <v>6</v>
      </c>
      <c r="C16" s="208"/>
      <c r="D16" s="208"/>
      <c r="E16" s="208"/>
      <c r="F16" s="208"/>
      <c r="G16" s="197" t="s">
        <v>4</v>
      </c>
      <c r="H16" s="199"/>
      <c r="I16" s="199"/>
      <c r="J16" s="199"/>
      <c r="K16" s="199"/>
      <c r="L16" s="199"/>
      <c r="M16" s="199"/>
      <c r="N16" s="199"/>
      <c r="O16" s="199"/>
      <c r="P16" s="199"/>
      <c r="Q16" s="199"/>
      <c r="R16" s="199"/>
      <c r="S16" s="199"/>
      <c r="T16" s="199"/>
      <c r="U16" s="199"/>
      <c r="V16" s="199"/>
      <c r="W16" s="199"/>
      <c r="X16" s="8"/>
      <c r="Y16" s="204"/>
      <c r="Z16" s="204"/>
      <c r="AA16" s="204"/>
      <c r="AB16" s="204"/>
      <c r="AC16" s="204"/>
      <c r="AD16" s="208" t="s">
        <v>11</v>
      </c>
      <c r="AE16" s="208"/>
      <c r="AF16" s="208"/>
      <c r="AG16" s="208"/>
      <c r="AH16" s="208"/>
      <c r="AI16" s="211" t="s">
        <v>4</v>
      </c>
      <c r="AJ16" s="206"/>
      <c r="AK16" s="206"/>
      <c r="AL16" s="206"/>
      <c r="AM16" s="206"/>
      <c r="AN16" s="206"/>
      <c r="AO16" s="206"/>
      <c r="AP16" s="206"/>
      <c r="AQ16" s="206"/>
      <c r="AR16" s="206"/>
      <c r="AS16" s="206"/>
      <c r="AT16" s="206"/>
      <c r="AU16" s="15"/>
      <c r="AV16" s="15"/>
      <c r="AW16" s="15"/>
      <c r="AX16" s="8"/>
      <c r="AY16" s="8"/>
      <c r="AZ16" s="8"/>
      <c r="BB16" s="192"/>
      <c r="BC16" s="192"/>
      <c r="BD16" s="192"/>
      <c r="BE16" s="192"/>
      <c r="BF16" s="192"/>
      <c r="BG16" s="192"/>
      <c r="BH16" s="192"/>
      <c r="BI16" s="192"/>
      <c r="BJ16" s="192"/>
    </row>
    <row r="17" spans="1:52" x14ac:dyDescent="0.2">
      <c r="A17" s="15"/>
      <c r="B17" s="196"/>
      <c r="C17" s="196"/>
      <c r="D17" s="196"/>
      <c r="E17" s="196"/>
      <c r="F17" s="196"/>
      <c r="G17" s="198"/>
      <c r="H17" s="200"/>
      <c r="I17" s="200"/>
      <c r="J17" s="200"/>
      <c r="K17" s="200"/>
      <c r="L17" s="200"/>
      <c r="M17" s="200"/>
      <c r="N17" s="200"/>
      <c r="O17" s="200"/>
      <c r="P17" s="200"/>
      <c r="Q17" s="200"/>
      <c r="R17" s="200"/>
      <c r="S17" s="200"/>
      <c r="T17" s="200"/>
      <c r="U17" s="200"/>
      <c r="V17" s="200"/>
      <c r="W17" s="200"/>
      <c r="X17" s="8"/>
      <c r="Y17" s="204"/>
      <c r="Z17" s="204"/>
      <c r="AA17" s="204"/>
      <c r="AB17" s="204"/>
      <c r="AC17" s="204"/>
      <c r="AD17" s="196"/>
      <c r="AE17" s="196"/>
      <c r="AF17" s="196"/>
      <c r="AG17" s="196"/>
      <c r="AH17" s="196"/>
      <c r="AI17" s="198"/>
      <c r="AJ17" s="207"/>
      <c r="AK17" s="207"/>
      <c r="AL17" s="207"/>
      <c r="AM17" s="207"/>
      <c r="AN17" s="207"/>
      <c r="AO17" s="207"/>
      <c r="AP17" s="207"/>
      <c r="AQ17" s="207"/>
      <c r="AR17" s="207"/>
      <c r="AS17" s="207"/>
      <c r="AT17" s="207"/>
      <c r="AU17" s="15"/>
      <c r="AV17" s="15"/>
      <c r="AW17" s="15"/>
      <c r="AX17" s="8"/>
      <c r="AY17" s="8"/>
      <c r="AZ17" s="8"/>
    </row>
    <row r="18" spans="1:52" x14ac:dyDescent="0.2">
      <c r="A18" s="15"/>
      <c r="B18" s="208" t="s">
        <v>7</v>
      </c>
      <c r="C18" s="208"/>
      <c r="D18" s="208"/>
      <c r="E18" s="208"/>
      <c r="F18" s="208"/>
      <c r="G18" s="197" t="s">
        <v>4</v>
      </c>
      <c r="H18" s="224"/>
      <c r="I18" s="224"/>
      <c r="J18" s="224"/>
      <c r="K18" s="224"/>
      <c r="L18" s="224"/>
      <c r="M18" s="224"/>
      <c r="N18" s="224"/>
      <c r="O18" s="224"/>
      <c r="P18" s="224"/>
      <c r="Q18" s="224"/>
      <c r="R18" s="224"/>
      <c r="S18" s="224"/>
      <c r="T18" s="224"/>
      <c r="U18" s="224"/>
      <c r="V18" s="224"/>
      <c r="W18" s="224"/>
      <c r="X18" s="8"/>
      <c r="Y18" s="204"/>
      <c r="Z18" s="204"/>
      <c r="AA18" s="204"/>
      <c r="AB18" s="204"/>
      <c r="AC18" s="204"/>
      <c r="AD18" s="208" t="s">
        <v>12</v>
      </c>
      <c r="AE18" s="208"/>
      <c r="AF18" s="208"/>
      <c r="AG18" s="208"/>
      <c r="AH18" s="208"/>
      <c r="AI18" s="211" t="s">
        <v>4</v>
      </c>
      <c r="AJ18" s="206"/>
      <c r="AK18" s="206"/>
      <c r="AL18" s="206"/>
      <c r="AM18" s="206"/>
      <c r="AN18" s="206"/>
      <c r="AO18" s="206"/>
      <c r="AP18" s="206"/>
      <c r="AQ18" s="206"/>
      <c r="AR18" s="206"/>
      <c r="AS18" s="206"/>
      <c r="AT18" s="206"/>
      <c r="AU18" s="15"/>
      <c r="AV18" s="15"/>
      <c r="AW18" s="15"/>
      <c r="AX18" s="8"/>
      <c r="AY18" s="8"/>
      <c r="AZ18" s="8"/>
    </row>
    <row r="19" spans="1:52" x14ac:dyDescent="0.2">
      <c r="A19" s="15"/>
      <c r="B19" s="196"/>
      <c r="C19" s="196"/>
      <c r="D19" s="196"/>
      <c r="E19" s="196"/>
      <c r="F19" s="196"/>
      <c r="G19" s="198"/>
      <c r="H19" s="225"/>
      <c r="I19" s="225"/>
      <c r="J19" s="225"/>
      <c r="K19" s="225"/>
      <c r="L19" s="225"/>
      <c r="M19" s="225"/>
      <c r="N19" s="225"/>
      <c r="O19" s="225"/>
      <c r="P19" s="225"/>
      <c r="Q19" s="225"/>
      <c r="R19" s="225"/>
      <c r="S19" s="225"/>
      <c r="T19" s="225"/>
      <c r="U19" s="225"/>
      <c r="V19" s="225"/>
      <c r="W19" s="225"/>
      <c r="X19" s="8"/>
      <c r="Y19" s="204"/>
      <c r="Z19" s="204"/>
      <c r="AA19" s="204"/>
      <c r="AB19" s="204"/>
      <c r="AC19" s="204"/>
      <c r="AD19" s="196"/>
      <c r="AE19" s="196"/>
      <c r="AF19" s="196"/>
      <c r="AG19" s="196"/>
      <c r="AH19" s="196"/>
      <c r="AI19" s="198"/>
      <c r="AJ19" s="207"/>
      <c r="AK19" s="207"/>
      <c r="AL19" s="207"/>
      <c r="AM19" s="207"/>
      <c r="AN19" s="207"/>
      <c r="AO19" s="207"/>
      <c r="AP19" s="207"/>
      <c r="AQ19" s="207"/>
      <c r="AR19" s="207"/>
      <c r="AS19" s="207"/>
      <c r="AT19" s="207"/>
      <c r="AU19" s="15"/>
      <c r="AV19" s="15"/>
      <c r="AW19" s="15"/>
      <c r="AX19" s="8"/>
      <c r="AY19" s="8"/>
      <c r="AZ19" s="8"/>
    </row>
    <row r="20" spans="1:52" x14ac:dyDescent="0.2">
      <c r="A20" s="15"/>
      <c r="B20" s="208" t="s">
        <v>8</v>
      </c>
      <c r="C20" s="208"/>
      <c r="D20" s="208"/>
      <c r="E20" s="208"/>
      <c r="F20" s="208"/>
      <c r="G20" s="197" t="s">
        <v>4</v>
      </c>
      <c r="H20" s="226"/>
      <c r="I20" s="226"/>
      <c r="J20" s="226"/>
      <c r="K20" s="226"/>
      <c r="L20" s="226"/>
      <c r="M20" s="226"/>
      <c r="N20" s="226"/>
      <c r="O20" s="226"/>
      <c r="P20" s="226"/>
      <c r="Q20" s="226"/>
      <c r="R20" s="226"/>
      <c r="S20" s="226"/>
      <c r="T20" s="226"/>
      <c r="U20" s="226"/>
      <c r="V20" s="228" t="s">
        <v>5</v>
      </c>
      <c r="W20" s="228"/>
      <c r="X20" s="17"/>
      <c r="Y20" s="204"/>
      <c r="Z20" s="204"/>
      <c r="AA20" s="204"/>
      <c r="AB20" s="204"/>
      <c r="AC20" s="204"/>
      <c r="AD20" s="208" t="s">
        <v>15</v>
      </c>
      <c r="AE20" s="208"/>
      <c r="AF20" s="208"/>
      <c r="AG20" s="208"/>
      <c r="AH20" s="208"/>
      <c r="AI20" s="211" t="s">
        <v>4</v>
      </c>
      <c r="AJ20" s="206"/>
      <c r="AK20" s="206"/>
      <c r="AL20" s="206"/>
      <c r="AM20" s="206"/>
      <c r="AN20" s="206"/>
      <c r="AO20" s="206"/>
      <c r="AP20" s="206"/>
      <c r="AQ20" s="206"/>
      <c r="AR20" s="206"/>
      <c r="AS20" s="206"/>
      <c r="AT20" s="206"/>
      <c r="AU20" s="15"/>
      <c r="AV20" s="15"/>
      <c r="AW20" s="15"/>
      <c r="AX20" s="8"/>
      <c r="AY20" s="8"/>
      <c r="AZ20" s="8"/>
    </row>
    <row r="21" spans="1:52" x14ac:dyDescent="0.2">
      <c r="A21" s="15"/>
      <c r="B21" s="196"/>
      <c r="C21" s="196"/>
      <c r="D21" s="196"/>
      <c r="E21" s="196"/>
      <c r="F21" s="196"/>
      <c r="G21" s="198"/>
      <c r="H21" s="227"/>
      <c r="I21" s="227"/>
      <c r="J21" s="227"/>
      <c r="K21" s="227"/>
      <c r="L21" s="227"/>
      <c r="M21" s="227"/>
      <c r="N21" s="227"/>
      <c r="O21" s="227"/>
      <c r="P21" s="227"/>
      <c r="Q21" s="227"/>
      <c r="R21" s="227"/>
      <c r="S21" s="227"/>
      <c r="T21" s="227"/>
      <c r="U21" s="227"/>
      <c r="V21" s="228"/>
      <c r="W21" s="228"/>
      <c r="X21" s="17"/>
      <c r="Y21" s="204"/>
      <c r="Z21" s="204"/>
      <c r="AA21" s="204"/>
      <c r="AB21" s="204"/>
      <c r="AC21" s="204"/>
      <c r="AD21" s="196"/>
      <c r="AE21" s="196"/>
      <c r="AF21" s="196"/>
      <c r="AG21" s="196"/>
      <c r="AH21" s="196"/>
      <c r="AI21" s="198"/>
      <c r="AJ21" s="207"/>
      <c r="AK21" s="207"/>
      <c r="AL21" s="207"/>
      <c r="AM21" s="207"/>
      <c r="AN21" s="207"/>
      <c r="AO21" s="207"/>
      <c r="AP21" s="207"/>
      <c r="AQ21" s="207"/>
      <c r="AR21" s="207"/>
      <c r="AS21" s="207"/>
      <c r="AT21" s="207"/>
      <c r="AU21" s="15"/>
      <c r="AV21" s="15"/>
      <c r="AW21" s="15"/>
      <c r="AX21" s="8"/>
      <c r="AY21" s="8"/>
      <c r="AZ21" s="8"/>
    </row>
    <row r="22" spans="1:52" x14ac:dyDescent="0.2">
      <c r="A22" s="15"/>
      <c r="B22" s="208" t="s">
        <v>279</v>
      </c>
      <c r="C22" s="208"/>
      <c r="D22" s="208"/>
      <c r="E22" s="208"/>
      <c r="F22" s="208"/>
      <c r="G22" s="197" t="s">
        <v>4</v>
      </c>
      <c r="H22" s="224"/>
      <c r="I22" s="224"/>
      <c r="J22" s="224"/>
      <c r="K22" s="224"/>
      <c r="L22" s="224"/>
      <c r="M22" s="224"/>
      <c r="N22" s="224"/>
      <c r="O22" s="224"/>
      <c r="P22" s="224"/>
      <c r="Q22" s="224"/>
      <c r="R22" s="224"/>
      <c r="S22" s="224"/>
      <c r="T22" s="224"/>
      <c r="U22" s="224"/>
      <c r="V22" s="224"/>
      <c r="W22" s="224"/>
      <c r="X22" s="8"/>
      <c r="Y22" s="204"/>
      <c r="Z22" s="204"/>
      <c r="AA22" s="204"/>
      <c r="AB22" s="204"/>
      <c r="AC22" s="204"/>
      <c r="AD22" s="208" t="s">
        <v>13</v>
      </c>
      <c r="AE22" s="208"/>
      <c r="AF22" s="208"/>
      <c r="AG22" s="208"/>
      <c r="AH22" s="208"/>
      <c r="AI22" s="211" t="s">
        <v>4</v>
      </c>
      <c r="AJ22" s="206"/>
      <c r="AK22" s="206"/>
      <c r="AL22" s="206"/>
      <c r="AM22" s="206"/>
      <c r="AN22" s="206"/>
      <c r="AO22" s="206"/>
      <c r="AP22" s="206"/>
      <c r="AQ22" s="206"/>
      <c r="AR22" s="206"/>
      <c r="AS22" s="206"/>
      <c r="AT22" s="206"/>
      <c r="AU22" s="15"/>
      <c r="AV22" s="15"/>
      <c r="AW22" s="15"/>
      <c r="AX22" s="8"/>
      <c r="AY22" s="8"/>
      <c r="AZ22" s="8"/>
    </row>
    <row r="23" spans="1:52" x14ac:dyDescent="0.2">
      <c r="A23" s="15"/>
      <c r="B23" s="196"/>
      <c r="C23" s="196"/>
      <c r="D23" s="196"/>
      <c r="E23" s="196"/>
      <c r="F23" s="196"/>
      <c r="G23" s="198"/>
      <c r="H23" s="225"/>
      <c r="I23" s="225"/>
      <c r="J23" s="225"/>
      <c r="K23" s="225"/>
      <c r="L23" s="225"/>
      <c r="M23" s="225"/>
      <c r="N23" s="225"/>
      <c r="O23" s="225"/>
      <c r="P23" s="225"/>
      <c r="Q23" s="225"/>
      <c r="R23" s="225"/>
      <c r="S23" s="225"/>
      <c r="T23" s="225"/>
      <c r="U23" s="225"/>
      <c r="V23" s="225"/>
      <c r="W23" s="225"/>
      <c r="X23" s="12"/>
      <c r="Y23" s="204"/>
      <c r="Z23" s="204"/>
      <c r="AA23" s="204"/>
      <c r="AB23" s="204"/>
      <c r="AC23" s="204"/>
      <c r="AD23" s="196"/>
      <c r="AE23" s="196"/>
      <c r="AF23" s="196"/>
      <c r="AG23" s="196"/>
      <c r="AH23" s="196"/>
      <c r="AI23" s="198"/>
      <c r="AJ23" s="207"/>
      <c r="AK23" s="207"/>
      <c r="AL23" s="207"/>
      <c r="AM23" s="207"/>
      <c r="AN23" s="207"/>
      <c r="AO23" s="207"/>
      <c r="AP23" s="207"/>
      <c r="AQ23" s="207"/>
      <c r="AR23" s="207"/>
      <c r="AS23" s="207"/>
      <c r="AT23" s="207"/>
      <c r="AU23" s="15"/>
      <c r="AV23" s="15"/>
      <c r="AW23" s="15"/>
      <c r="AX23" s="8"/>
      <c r="AY23" s="8"/>
      <c r="AZ23" s="8"/>
    </row>
    <row r="24" spans="1:52" x14ac:dyDescent="0.2">
      <c r="A24" s="15"/>
      <c r="B24" s="208" t="s">
        <v>9</v>
      </c>
      <c r="C24" s="208"/>
      <c r="D24" s="208"/>
      <c r="E24" s="208"/>
      <c r="F24" s="208"/>
      <c r="G24" s="211" t="s">
        <v>4</v>
      </c>
      <c r="H24" s="226"/>
      <c r="I24" s="226"/>
      <c r="J24" s="226"/>
      <c r="K24" s="226"/>
      <c r="L24" s="226"/>
      <c r="M24" s="226"/>
      <c r="N24" s="226"/>
      <c r="O24" s="226"/>
      <c r="P24" s="226"/>
      <c r="Q24" s="226"/>
      <c r="R24" s="226"/>
      <c r="S24" s="226"/>
      <c r="T24" s="226"/>
      <c r="U24" s="226"/>
      <c r="V24" s="226"/>
      <c r="W24" s="226"/>
      <c r="X24" s="12"/>
      <c r="Y24" s="204"/>
      <c r="Z24" s="204"/>
      <c r="AA24" s="204"/>
      <c r="AB24" s="204"/>
      <c r="AC24" s="204"/>
      <c r="AD24" s="208" t="s">
        <v>14</v>
      </c>
      <c r="AE24" s="208"/>
      <c r="AF24" s="208"/>
      <c r="AG24" s="208"/>
      <c r="AH24" s="208"/>
      <c r="AI24" s="211" t="s">
        <v>4</v>
      </c>
      <c r="AJ24" s="206"/>
      <c r="AK24" s="206"/>
      <c r="AL24" s="206"/>
      <c r="AM24" s="206"/>
      <c r="AN24" s="206"/>
      <c r="AO24" s="206"/>
      <c r="AP24" s="206"/>
      <c r="AQ24" s="206"/>
      <c r="AR24" s="206"/>
      <c r="AS24" s="206"/>
      <c r="AT24" s="206"/>
      <c r="AU24" s="15"/>
      <c r="AV24" s="15"/>
      <c r="AW24" s="15"/>
      <c r="AX24" s="8"/>
      <c r="AY24" s="8"/>
      <c r="AZ24" s="8"/>
    </row>
    <row r="25" spans="1:52" x14ac:dyDescent="0.2">
      <c r="A25" s="15"/>
      <c r="B25" s="196"/>
      <c r="C25" s="196"/>
      <c r="D25" s="196"/>
      <c r="E25" s="196"/>
      <c r="F25" s="196"/>
      <c r="G25" s="198"/>
      <c r="H25" s="227"/>
      <c r="I25" s="227"/>
      <c r="J25" s="227"/>
      <c r="K25" s="227"/>
      <c r="L25" s="227"/>
      <c r="M25" s="227"/>
      <c r="N25" s="227"/>
      <c r="O25" s="227"/>
      <c r="P25" s="227"/>
      <c r="Q25" s="227"/>
      <c r="R25" s="227"/>
      <c r="S25" s="227"/>
      <c r="T25" s="227"/>
      <c r="U25" s="227"/>
      <c r="V25" s="227"/>
      <c r="W25" s="227"/>
      <c r="X25" s="12"/>
      <c r="Y25" s="205"/>
      <c r="Z25" s="205"/>
      <c r="AA25" s="205"/>
      <c r="AB25" s="205"/>
      <c r="AC25" s="205"/>
      <c r="AD25" s="196"/>
      <c r="AE25" s="196"/>
      <c r="AF25" s="196"/>
      <c r="AG25" s="196"/>
      <c r="AH25" s="196"/>
      <c r="AI25" s="198"/>
      <c r="AJ25" s="207"/>
      <c r="AK25" s="207"/>
      <c r="AL25" s="207"/>
      <c r="AM25" s="207"/>
      <c r="AN25" s="207"/>
      <c r="AO25" s="207"/>
      <c r="AP25" s="207"/>
      <c r="AQ25" s="207"/>
      <c r="AR25" s="207"/>
      <c r="AS25" s="207"/>
      <c r="AT25" s="207"/>
      <c r="AU25" s="15"/>
      <c r="AV25" s="15"/>
      <c r="AW25" s="15"/>
      <c r="AX25" s="8"/>
      <c r="AY25" s="8"/>
      <c r="AZ25" s="8"/>
    </row>
    <row r="26" spans="1:52" x14ac:dyDescent="0.2">
      <c r="A26" s="15"/>
      <c r="B26" s="208" t="s">
        <v>333</v>
      </c>
      <c r="C26" s="208"/>
      <c r="D26" s="208"/>
      <c r="E26" s="208"/>
      <c r="F26" s="208"/>
      <c r="G26" s="211" t="s">
        <v>4</v>
      </c>
      <c r="H26" s="199"/>
      <c r="I26" s="199"/>
      <c r="J26" s="199"/>
      <c r="K26" s="199"/>
      <c r="L26" s="199"/>
      <c r="M26" s="199"/>
      <c r="N26" s="199"/>
      <c r="O26" s="199"/>
      <c r="P26" s="199"/>
      <c r="Q26" s="199"/>
      <c r="R26" s="199"/>
      <c r="S26" s="199"/>
      <c r="T26" s="199"/>
      <c r="U26" s="199"/>
      <c r="V26" s="199"/>
      <c r="W26" s="199"/>
      <c r="X26" s="12"/>
      <c r="Y26" s="15"/>
      <c r="Z26" s="15"/>
      <c r="AA26" s="15"/>
      <c r="AB26" s="15"/>
      <c r="AC26" s="15"/>
      <c r="AD26" s="15"/>
      <c r="AE26" s="15"/>
      <c r="AF26" s="15"/>
      <c r="AG26" s="15"/>
      <c r="AH26" s="15"/>
      <c r="AI26" s="15"/>
      <c r="AJ26" s="121"/>
      <c r="AK26" s="121"/>
      <c r="AL26" s="121"/>
      <c r="AM26" s="121"/>
      <c r="AN26" s="121"/>
      <c r="AO26" s="121"/>
      <c r="AP26" s="121"/>
      <c r="AQ26" s="121"/>
      <c r="AR26" s="121"/>
      <c r="AS26" s="121"/>
      <c r="AT26" s="121"/>
      <c r="AU26" s="15"/>
      <c r="AV26" s="15"/>
      <c r="AW26" s="15"/>
      <c r="AX26" s="8"/>
      <c r="AY26" s="8"/>
      <c r="AZ26" s="8"/>
    </row>
    <row r="27" spans="1:52" x14ac:dyDescent="0.2">
      <c r="A27" s="15"/>
      <c r="B27" s="196"/>
      <c r="C27" s="196"/>
      <c r="D27" s="196"/>
      <c r="E27" s="196"/>
      <c r="F27" s="196"/>
      <c r="G27" s="198"/>
      <c r="H27" s="200"/>
      <c r="I27" s="200"/>
      <c r="J27" s="200"/>
      <c r="K27" s="200"/>
      <c r="L27" s="200"/>
      <c r="M27" s="200"/>
      <c r="N27" s="200"/>
      <c r="O27" s="200"/>
      <c r="P27" s="200"/>
      <c r="Q27" s="200"/>
      <c r="R27" s="200"/>
      <c r="S27" s="200"/>
      <c r="T27" s="200"/>
      <c r="U27" s="200"/>
      <c r="V27" s="200"/>
      <c r="W27" s="200"/>
      <c r="X27" s="12"/>
      <c r="Y27" s="20"/>
      <c r="Z27" s="20"/>
      <c r="AA27" s="20"/>
      <c r="AB27" s="20"/>
      <c r="AC27" s="20"/>
      <c r="AD27" s="20"/>
      <c r="AE27" s="20"/>
      <c r="AF27" s="20"/>
      <c r="AG27" s="20"/>
      <c r="AH27" s="20"/>
      <c r="AI27" s="20"/>
      <c r="AJ27" s="8"/>
      <c r="AK27" s="8"/>
      <c r="AL27" s="8"/>
      <c r="AM27" s="8"/>
      <c r="AN27" s="8"/>
      <c r="AO27" s="8"/>
      <c r="AP27" s="8"/>
      <c r="AQ27" s="8"/>
      <c r="AR27" s="8"/>
      <c r="AS27" s="8"/>
      <c r="AT27" s="8"/>
      <c r="AU27" s="15"/>
      <c r="AV27" s="15"/>
      <c r="AW27" s="15"/>
      <c r="AX27" s="8"/>
      <c r="AY27" s="8"/>
      <c r="AZ27" s="8"/>
    </row>
    <row r="28" spans="1:52" x14ac:dyDescent="0.2">
      <c r="A28" s="15"/>
      <c r="B28" s="222"/>
      <c r="C28" s="222"/>
      <c r="D28" s="222"/>
      <c r="E28" s="222"/>
      <c r="F28" s="222"/>
      <c r="G28" s="24"/>
      <c r="H28" s="222"/>
      <c r="I28" s="222"/>
      <c r="J28" s="222"/>
      <c r="K28" s="222"/>
      <c r="L28" s="222"/>
      <c r="M28" s="222"/>
      <c r="N28" s="222"/>
      <c r="O28" s="222"/>
      <c r="P28" s="222"/>
      <c r="Q28" s="222"/>
      <c r="R28" s="222"/>
      <c r="S28" s="222"/>
      <c r="T28" s="222"/>
      <c r="U28" s="222"/>
      <c r="V28" s="222"/>
      <c r="W28" s="222"/>
      <c r="X28" s="13"/>
      <c r="Y28" s="26"/>
      <c r="Z28" s="26"/>
      <c r="AA28" s="26"/>
      <c r="AB28" s="26"/>
      <c r="AC28" s="26"/>
      <c r="AD28" s="20"/>
      <c r="AE28" s="20"/>
      <c r="AF28" s="20"/>
      <c r="AG28" s="20"/>
      <c r="AH28" s="20"/>
      <c r="AI28" s="20"/>
      <c r="AJ28" s="20"/>
      <c r="AK28" s="20"/>
      <c r="AL28" s="20"/>
      <c r="AM28" s="20"/>
      <c r="AN28" s="20"/>
      <c r="AO28" s="20"/>
      <c r="AP28" s="20"/>
      <c r="AQ28" s="20"/>
      <c r="AR28" s="20"/>
      <c r="AS28" s="20"/>
      <c r="AT28" s="20"/>
      <c r="AU28" s="15"/>
      <c r="AV28" s="15"/>
      <c r="AW28" s="15"/>
      <c r="AX28" s="8"/>
      <c r="AY28" s="8"/>
      <c r="AZ28" s="8"/>
    </row>
    <row r="29" spans="1:52" ht="22.8" x14ac:dyDescent="0.2">
      <c r="A29" s="15"/>
      <c r="B29" s="18" t="s">
        <v>294</v>
      </c>
      <c r="C29" s="22"/>
      <c r="D29" s="22"/>
      <c r="E29" s="22"/>
      <c r="F29" s="22"/>
      <c r="G29" s="22"/>
      <c r="H29" s="22"/>
      <c r="I29" s="22"/>
      <c r="J29" s="22"/>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row>
    <row r="30" spans="1:52" ht="22.5" customHeight="1" x14ac:dyDescent="0.2">
      <c r="A30" s="15"/>
      <c r="B30" s="235" t="s">
        <v>285</v>
      </c>
      <c r="C30" s="236"/>
      <c r="D30" s="236"/>
      <c r="E30" s="236"/>
      <c r="F30" s="236"/>
      <c r="G30" s="236"/>
      <c r="H30" s="236"/>
      <c r="I30" s="236"/>
      <c r="J30" s="211" t="s">
        <v>4</v>
      </c>
      <c r="K30" s="243"/>
      <c r="L30" s="243"/>
      <c r="M30" s="243"/>
      <c r="N30" s="243"/>
      <c r="O30" s="243"/>
      <c r="P30" s="243"/>
      <c r="Q30" s="243"/>
      <c r="R30" s="15"/>
      <c r="S30" s="231" t="s">
        <v>280</v>
      </c>
      <c r="T30" s="231"/>
      <c r="U30" s="231"/>
      <c r="V30" s="231"/>
      <c r="W30" s="231"/>
      <c r="X30" s="231"/>
      <c r="Y30" s="211" t="s">
        <v>4</v>
      </c>
      <c r="Z30" s="229"/>
      <c r="AA30" s="229"/>
      <c r="AB30" s="229"/>
      <c r="AC30" s="229"/>
      <c r="AD30" s="229"/>
      <c r="AE30" s="229"/>
      <c r="AF30" s="229"/>
      <c r="AG30" s="15"/>
      <c r="AH30" s="15"/>
      <c r="AI30" s="15"/>
      <c r="AJ30" s="15"/>
      <c r="AK30" s="15"/>
      <c r="AL30" s="15"/>
      <c r="AM30" s="15"/>
      <c r="AN30" s="15"/>
      <c r="AO30" s="15"/>
      <c r="AP30" s="15"/>
      <c r="AQ30" s="15"/>
      <c r="AR30" s="15"/>
      <c r="AS30" s="15"/>
      <c r="AT30" s="15"/>
      <c r="AU30" s="15"/>
      <c r="AV30" s="15"/>
      <c r="AW30" s="15"/>
      <c r="AX30" s="15"/>
      <c r="AY30" s="15"/>
      <c r="AZ30" s="15"/>
    </row>
    <row r="31" spans="1:52" ht="22.5" customHeight="1" x14ac:dyDescent="0.2">
      <c r="A31" s="15"/>
      <c r="B31" s="237"/>
      <c r="C31" s="237"/>
      <c r="D31" s="237"/>
      <c r="E31" s="237"/>
      <c r="F31" s="237"/>
      <c r="G31" s="237"/>
      <c r="H31" s="237"/>
      <c r="I31" s="237"/>
      <c r="J31" s="198"/>
      <c r="K31" s="244"/>
      <c r="L31" s="244"/>
      <c r="M31" s="244"/>
      <c r="N31" s="244"/>
      <c r="O31" s="244"/>
      <c r="P31" s="244"/>
      <c r="Q31" s="244"/>
      <c r="R31" s="15"/>
      <c r="S31" s="232"/>
      <c r="T31" s="232"/>
      <c r="U31" s="232"/>
      <c r="V31" s="232"/>
      <c r="W31" s="232"/>
      <c r="X31" s="232"/>
      <c r="Y31" s="198"/>
      <c r="Z31" s="230"/>
      <c r="AA31" s="230"/>
      <c r="AB31" s="230"/>
      <c r="AC31" s="230"/>
      <c r="AD31" s="230"/>
      <c r="AE31" s="230"/>
      <c r="AF31" s="230"/>
      <c r="AG31" s="15"/>
      <c r="AH31" s="15"/>
      <c r="AI31" s="15"/>
      <c r="AJ31" s="15"/>
      <c r="AK31" s="15"/>
      <c r="AL31" s="15"/>
      <c r="AM31" s="15"/>
      <c r="AN31" s="15"/>
      <c r="AO31" s="15"/>
      <c r="AP31" s="15"/>
      <c r="AQ31" s="15"/>
      <c r="AR31" s="15"/>
      <c r="AS31" s="15"/>
      <c r="AT31" s="15"/>
      <c r="AU31" s="15"/>
      <c r="AV31" s="15"/>
      <c r="AW31" s="15"/>
      <c r="AX31" s="15"/>
      <c r="AY31" s="15"/>
      <c r="AZ31" s="15"/>
    </row>
    <row r="32" spans="1:52" ht="22.5" customHeight="1" x14ac:dyDescent="0.2">
      <c r="A32" s="15"/>
      <c r="B32" s="238" t="s">
        <v>433</v>
      </c>
      <c r="C32" s="239"/>
      <c r="D32" s="239"/>
      <c r="E32" s="239"/>
      <c r="F32" s="239"/>
      <c r="G32" s="239"/>
      <c r="H32" s="239"/>
      <c r="I32" s="239"/>
      <c r="J32" s="211" t="s">
        <v>4</v>
      </c>
      <c r="K32" s="241"/>
      <c r="L32" s="241"/>
      <c r="M32" s="241"/>
      <c r="N32" s="241"/>
      <c r="O32" s="241"/>
      <c r="P32" s="241"/>
      <c r="Q32" s="241"/>
      <c r="R32" s="15"/>
      <c r="S32" s="203" t="s">
        <v>487</v>
      </c>
      <c r="T32" s="233"/>
      <c r="U32" s="233"/>
      <c r="V32" s="233"/>
      <c r="W32" s="233"/>
      <c r="X32" s="233"/>
      <c r="Y32" s="211" t="s">
        <v>4</v>
      </c>
      <c r="Z32" s="229"/>
      <c r="AA32" s="229"/>
      <c r="AB32" s="229"/>
      <c r="AC32" s="229"/>
      <c r="AD32" s="229"/>
      <c r="AE32" s="229"/>
      <c r="AF32" s="229"/>
      <c r="AG32" s="15"/>
      <c r="AH32" s="15"/>
      <c r="AI32" s="15"/>
      <c r="AJ32" s="15"/>
      <c r="AK32" s="15"/>
      <c r="AL32" s="15"/>
      <c r="AM32" s="15"/>
      <c r="AN32" s="15"/>
      <c r="AO32" s="15"/>
      <c r="AP32" s="15"/>
      <c r="AQ32" s="15"/>
      <c r="AR32" s="15"/>
      <c r="AS32" s="15"/>
      <c r="AT32" s="15"/>
      <c r="AU32" s="15"/>
      <c r="AV32" s="15"/>
      <c r="AW32" s="15"/>
      <c r="AX32" s="15"/>
      <c r="AY32" s="15"/>
      <c r="AZ32" s="15"/>
    </row>
    <row r="33" spans="1:52" ht="22.5" customHeight="1" x14ac:dyDescent="0.2">
      <c r="A33" s="15"/>
      <c r="B33" s="240"/>
      <c r="C33" s="240"/>
      <c r="D33" s="240"/>
      <c r="E33" s="240"/>
      <c r="F33" s="240"/>
      <c r="G33" s="240"/>
      <c r="H33" s="240"/>
      <c r="I33" s="240"/>
      <c r="J33" s="198"/>
      <c r="K33" s="242"/>
      <c r="L33" s="242"/>
      <c r="M33" s="242"/>
      <c r="N33" s="242"/>
      <c r="O33" s="242"/>
      <c r="P33" s="242"/>
      <c r="Q33" s="242"/>
      <c r="R33" s="15"/>
      <c r="S33" s="234"/>
      <c r="T33" s="234"/>
      <c r="U33" s="234"/>
      <c r="V33" s="234"/>
      <c r="W33" s="234"/>
      <c r="X33" s="234"/>
      <c r="Y33" s="198"/>
      <c r="Z33" s="230"/>
      <c r="AA33" s="230"/>
      <c r="AB33" s="230"/>
      <c r="AC33" s="230"/>
      <c r="AD33" s="230"/>
      <c r="AE33" s="230"/>
      <c r="AF33" s="230"/>
      <c r="AG33" s="15"/>
      <c r="AH33" s="15"/>
      <c r="AI33" s="15"/>
      <c r="AJ33" s="15"/>
      <c r="AK33" s="15"/>
      <c r="AL33" s="15"/>
      <c r="AM33" s="15"/>
      <c r="AN33" s="15"/>
      <c r="AO33" s="15"/>
      <c r="AP33" s="15"/>
      <c r="AQ33" s="15"/>
      <c r="AR33" s="15"/>
      <c r="AS33" s="15"/>
      <c r="AT33" s="15"/>
      <c r="AU33" s="15"/>
      <c r="AV33" s="15"/>
      <c r="AW33" s="15"/>
      <c r="AX33" s="15"/>
      <c r="AY33" s="15"/>
      <c r="AZ33" s="15"/>
    </row>
    <row r="34" spans="1:52" x14ac:dyDescent="0.2">
      <c r="A34" s="15"/>
      <c r="B34" s="15"/>
      <c r="C34" s="15"/>
      <c r="D34" s="15"/>
      <c r="E34" s="15"/>
      <c r="F34" s="15"/>
      <c r="G34" s="15"/>
      <c r="H34" s="15"/>
      <c r="I34" s="15"/>
      <c r="J34" s="15"/>
      <c r="K34" s="15"/>
      <c r="L34" s="15"/>
      <c r="M34" s="15"/>
      <c r="N34" s="15"/>
      <c r="O34" s="15"/>
      <c r="P34" s="15"/>
      <c r="Q34" s="15"/>
      <c r="R34" s="15"/>
      <c r="S34" s="1" t="s">
        <v>488</v>
      </c>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row>
    <row r="35" spans="1:52" ht="16.5" customHeight="1" x14ac:dyDescent="0.2">
      <c r="A35" s="15"/>
      <c r="B35" s="210" t="s">
        <v>344</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row>
    <row r="36" spans="1:52" ht="16.5" customHeight="1" x14ac:dyDescent="0.2">
      <c r="A36" s="15"/>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row>
    <row r="37" spans="1:52"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row>
    <row r="38" spans="1:52" ht="22.8" x14ac:dyDescent="0.2">
      <c r="A38" s="15"/>
      <c r="B38" s="18" t="s">
        <v>292</v>
      </c>
      <c r="C38" s="22"/>
      <c r="D38" s="22"/>
      <c r="E38" s="22"/>
      <c r="F38" s="22"/>
      <c r="G38" s="22"/>
      <c r="H38" s="22"/>
      <c r="I38" s="22"/>
      <c r="J38" s="22"/>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row>
    <row r="39" spans="1:52" ht="21" customHeight="1" x14ac:dyDescent="0.2">
      <c r="A39" s="15"/>
      <c r="B39" s="238" t="s">
        <v>276</v>
      </c>
      <c r="C39" s="239"/>
      <c r="D39" s="239"/>
      <c r="E39" s="239"/>
      <c r="F39" s="239"/>
      <c r="G39" s="239"/>
      <c r="H39" s="239"/>
      <c r="I39" s="239"/>
      <c r="J39" s="211" t="s">
        <v>4</v>
      </c>
      <c r="K39" s="229"/>
      <c r="L39" s="229"/>
      <c r="M39" s="229"/>
      <c r="N39" s="229"/>
      <c r="O39" s="229"/>
      <c r="P39" s="229"/>
      <c r="Q39" s="229"/>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row>
    <row r="40" spans="1:52" ht="21" customHeight="1" x14ac:dyDescent="0.2">
      <c r="A40" s="15"/>
      <c r="B40" s="240"/>
      <c r="C40" s="240"/>
      <c r="D40" s="240"/>
      <c r="E40" s="240"/>
      <c r="F40" s="240"/>
      <c r="G40" s="240"/>
      <c r="H40" s="240"/>
      <c r="I40" s="240"/>
      <c r="J40" s="198"/>
      <c r="K40" s="230"/>
      <c r="L40" s="230"/>
      <c r="M40" s="230"/>
      <c r="N40" s="230"/>
      <c r="O40" s="230"/>
      <c r="P40" s="230"/>
      <c r="Q40" s="230"/>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row>
    <row r="41" spans="1:52" ht="27.75" customHeight="1" x14ac:dyDescent="0.2">
      <c r="A41" s="15"/>
      <c r="B41" s="18" t="s">
        <v>293</v>
      </c>
      <c r="C41" s="25"/>
      <c r="D41" s="2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row>
    <row r="42" spans="1:52" ht="21" customHeight="1" x14ac:dyDescent="0.2">
      <c r="A42" s="15"/>
      <c r="B42" s="208" t="s">
        <v>278</v>
      </c>
      <c r="C42" s="208"/>
      <c r="D42" s="208"/>
      <c r="E42" s="208"/>
      <c r="F42" s="208"/>
      <c r="G42" s="208"/>
      <c r="H42" s="208"/>
      <c r="I42" s="208"/>
      <c r="J42" s="211" t="s">
        <v>4</v>
      </c>
      <c r="K42" s="229"/>
      <c r="L42" s="229"/>
      <c r="M42" s="229"/>
      <c r="N42" s="229"/>
      <c r="O42" s="229"/>
      <c r="P42" s="229"/>
      <c r="Q42" s="229"/>
      <c r="R42" s="15"/>
      <c r="S42" s="238" t="s">
        <v>437</v>
      </c>
      <c r="T42" s="239"/>
      <c r="U42" s="239"/>
      <c r="V42" s="239"/>
      <c r="W42" s="239"/>
      <c r="X42" s="239"/>
      <c r="Y42" s="239"/>
      <c r="Z42" s="239"/>
      <c r="AA42" s="211" t="s">
        <v>4</v>
      </c>
      <c r="AB42" s="241"/>
      <c r="AC42" s="241"/>
      <c r="AD42" s="241"/>
      <c r="AE42" s="241"/>
      <c r="AF42" s="241"/>
      <c r="AG42" s="241"/>
      <c r="AH42" s="241"/>
      <c r="AI42" s="15"/>
      <c r="AJ42" s="208" t="s">
        <v>277</v>
      </c>
      <c r="AK42" s="208"/>
      <c r="AL42" s="208"/>
      <c r="AM42" s="208"/>
      <c r="AN42" s="208"/>
      <c r="AO42" s="211" t="s">
        <v>4</v>
      </c>
      <c r="AP42" s="229"/>
      <c r="AQ42" s="229"/>
      <c r="AR42" s="229"/>
      <c r="AS42" s="229"/>
      <c r="AT42" s="229"/>
      <c r="AU42" s="229"/>
      <c r="AV42" s="229"/>
      <c r="AW42" s="15"/>
      <c r="AX42" s="15"/>
      <c r="AY42" s="15"/>
      <c r="AZ42" s="15"/>
    </row>
    <row r="43" spans="1:52" ht="21" customHeight="1" x14ac:dyDescent="0.2">
      <c r="A43" s="15"/>
      <c r="B43" s="196"/>
      <c r="C43" s="196"/>
      <c r="D43" s="196"/>
      <c r="E43" s="196"/>
      <c r="F43" s="196"/>
      <c r="G43" s="196"/>
      <c r="H43" s="196"/>
      <c r="I43" s="196"/>
      <c r="J43" s="198"/>
      <c r="K43" s="230"/>
      <c r="L43" s="230"/>
      <c r="M43" s="230"/>
      <c r="N43" s="230"/>
      <c r="O43" s="230"/>
      <c r="P43" s="230"/>
      <c r="Q43" s="230"/>
      <c r="R43" s="15"/>
      <c r="S43" s="196"/>
      <c r="T43" s="196"/>
      <c r="U43" s="196"/>
      <c r="V43" s="196"/>
      <c r="W43" s="196"/>
      <c r="X43" s="196"/>
      <c r="Y43" s="196"/>
      <c r="Z43" s="196"/>
      <c r="AA43" s="198"/>
      <c r="AB43" s="242"/>
      <c r="AC43" s="242"/>
      <c r="AD43" s="242"/>
      <c r="AE43" s="242"/>
      <c r="AF43" s="242"/>
      <c r="AG43" s="242"/>
      <c r="AH43" s="242"/>
      <c r="AI43" s="15"/>
      <c r="AJ43" s="196"/>
      <c r="AK43" s="196"/>
      <c r="AL43" s="196"/>
      <c r="AM43" s="196"/>
      <c r="AN43" s="196"/>
      <c r="AO43" s="198"/>
      <c r="AP43" s="230"/>
      <c r="AQ43" s="230"/>
      <c r="AR43" s="230"/>
      <c r="AS43" s="230"/>
      <c r="AT43" s="230"/>
      <c r="AU43" s="230"/>
      <c r="AV43" s="230"/>
      <c r="AW43" s="15"/>
      <c r="AX43" s="15"/>
      <c r="AY43" s="15"/>
      <c r="AZ43" s="15"/>
    </row>
    <row r="44" spans="1:52" x14ac:dyDescent="0.2">
      <c r="A44" s="15"/>
      <c r="B44" s="16"/>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5"/>
    </row>
    <row r="45" spans="1:52" ht="18" customHeight="1" x14ac:dyDescent="0.2">
      <c r="A45" s="15"/>
      <c r="B45" s="18" t="s">
        <v>275</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15"/>
    </row>
    <row r="46" spans="1:52" ht="19.5" customHeight="1" x14ac:dyDescent="0.2">
      <c r="A46" s="15"/>
      <c r="B46" s="260" t="s">
        <v>302</v>
      </c>
      <c r="C46" s="260"/>
      <c r="D46" s="260"/>
      <c r="E46" s="260"/>
      <c r="F46" s="260"/>
      <c r="G46" s="260"/>
      <c r="H46" s="260"/>
      <c r="I46" s="263" t="s">
        <v>438</v>
      </c>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15"/>
    </row>
    <row r="47" spans="1:52" ht="19.5" customHeight="1" x14ac:dyDescent="0.2">
      <c r="A47" s="15"/>
      <c r="B47" s="261"/>
      <c r="C47" s="261"/>
      <c r="D47" s="261"/>
      <c r="E47" s="261"/>
      <c r="F47" s="261"/>
      <c r="G47" s="261"/>
      <c r="H47" s="261"/>
      <c r="I47" s="265"/>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15"/>
    </row>
    <row r="48" spans="1:52" ht="19.5" customHeight="1" x14ac:dyDescent="0.2">
      <c r="A48" s="15"/>
      <c r="B48" s="261"/>
      <c r="C48" s="261"/>
      <c r="D48" s="261"/>
      <c r="E48" s="261"/>
      <c r="F48" s="261"/>
      <c r="G48" s="261"/>
      <c r="H48" s="261"/>
      <c r="I48" s="265"/>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15"/>
    </row>
    <row r="49" spans="1:53" ht="19.5" customHeight="1" x14ac:dyDescent="0.2">
      <c r="A49" s="15"/>
      <c r="B49" s="261"/>
      <c r="C49" s="261"/>
      <c r="D49" s="261"/>
      <c r="E49" s="261"/>
      <c r="F49" s="261"/>
      <c r="G49" s="261"/>
      <c r="H49" s="261"/>
      <c r="I49" s="265"/>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15"/>
    </row>
    <row r="50" spans="1:53" ht="19.5" customHeight="1" x14ac:dyDescent="0.2">
      <c r="A50" s="15"/>
      <c r="B50" s="262"/>
      <c r="C50" s="262"/>
      <c r="D50" s="262"/>
      <c r="E50" s="262"/>
      <c r="F50" s="262"/>
      <c r="G50" s="262"/>
      <c r="H50" s="262"/>
      <c r="I50" s="265"/>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15"/>
    </row>
    <row r="51" spans="1:53" ht="13.5" customHeight="1" x14ac:dyDescent="0.2">
      <c r="A51" s="15"/>
      <c r="B51" s="18"/>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15"/>
    </row>
    <row r="52" spans="1:53" ht="22.8" x14ac:dyDescent="0.2">
      <c r="A52" s="15"/>
      <c r="B52" s="18"/>
      <c r="C52" s="21"/>
      <c r="D52" s="8"/>
      <c r="E52" s="193" t="s">
        <v>143</v>
      </c>
      <c r="F52" s="193"/>
      <c r="G52" s="194" t="s">
        <v>301</v>
      </c>
      <c r="H52" s="194"/>
      <c r="I52" s="194"/>
      <c r="J52" s="194"/>
      <c r="K52" s="194"/>
      <c r="L52" s="194"/>
      <c r="M52" s="194"/>
      <c r="N52" s="194"/>
      <c r="O52" s="194"/>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15"/>
      <c r="BA52" s="138" t="b">
        <v>0</v>
      </c>
    </row>
    <row r="53" spans="1:53" ht="15.75" customHeight="1" x14ac:dyDescent="0.2">
      <c r="A53" s="15"/>
      <c r="B53" s="15"/>
      <c r="C53" s="15"/>
      <c r="D53" s="8"/>
      <c r="E53" s="193"/>
      <c r="F53" s="193"/>
      <c r="G53" s="194"/>
      <c r="H53" s="194"/>
      <c r="I53" s="194"/>
      <c r="J53" s="194"/>
      <c r="K53" s="194"/>
      <c r="L53" s="194"/>
      <c r="M53" s="194"/>
      <c r="N53" s="194"/>
      <c r="O53" s="194"/>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row>
    <row r="54" spans="1:53" ht="15.75" customHeight="1" x14ac:dyDescent="0.2">
      <c r="A54" s="15"/>
      <c r="B54" s="15"/>
      <c r="C54" s="15"/>
      <c r="D54" s="8"/>
      <c r="E54" s="123"/>
      <c r="F54" s="123"/>
      <c r="G54" s="41"/>
      <c r="H54" s="41"/>
      <c r="I54" s="41"/>
      <c r="J54" s="41"/>
      <c r="K54" s="41"/>
      <c r="L54" s="41"/>
      <c r="M54" s="41"/>
      <c r="N54" s="41"/>
      <c r="O54" s="41"/>
      <c r="P54" s="15"/>
      <c r="Q54" s="15"/>
      <c r="R54" s="20"/>
      <c r="S54" s="20"/>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row>
    <row r="55" spans="1:53" x14ac:dyDescent="0.2">
      <c r="A55" s="15"/>
      <c r="B55" s="210" t="s">
        <v>282</v>
      </c>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row>
    <row r="56" spans="1:53" x14ac:dyDescent="0.2">
      <c r="A56" s="15"/>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row>
    <row r="57" spans="1:53"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row>
    <row r="58" spans="1:53" ht="22.8" x14ac:dyDescent="0.2">
      <c r="A58" s="15"/>
      <c r="B58" s="27" t="s">
        <v>283</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row>
    <row r="59" spans="1:53"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row>
    <row r="60" spans="1:53" x14ac:dyDescent="0.2">
      <c r="A60" s="15"/>
      <c r="B60" s="245" t="s">
        <v>286</v>
      </c>
      <c r="C60" s="245"/>
      <c r="D60" s="245"/>
      <c r="E60" s="245"/>
      <c r="F60" s="245" t="s">
        <v>287</v>
      </c>
      <c r="G60" s="245"/>
      <c r="H60" s="245"/>
      <c r="I60" s="245"/>
      <c r="J60" s="245"/>
      <c r="K60" s="245"/>
      <c r="L60" s="245"/>
      <c r="M60" s="245"/>
      <c r="N60" s="245"/>
      <c r="O60" s="245"/>
      <c r="P60" s="245"/>
      <c r="Q60" s="245" t="s">
        <v>288</v>
      </c>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15"/>
      <c r="AV60" s="15"/>
      <c r="AW60" s="15"/>
      <c r="AX60" s="15"/>
      <c r="AY60" s="15"/>
      <c r="AZ60" s="15"/>
    </row>
    <row r="61" spans="1:53" x14ac:dyDescent="0.2">
      <c r="A61" s="1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15"/>
      <c r="AV61" s="15"/>
      <c r="AW61" s="15"/>
      <c r="AX61" s="15"/>
      <c r="AY61" s="15"/>
      <c r="AZ61" s="15"/>
    </row>
    <row r="62" spans="1:53" x14ac:dyDescent="0.2">
      <c r="A62" s="15"/>
      <c r="B62" s="246" t="s">
        <v>143</v>
      </c>
      <c r="C62" s="247"/>
      <c r="D62" s="247"/>
      <c r="E62" s="248"/>
      <c r="F62" s="254" t="s">
        <v>337</v>
      </c>
      <c r="G62" s="255"/>
      <c r="H62" s="255"/>
      <c r="I62" s="255"/>
      <c r="J62" s="255"/>
      <c r="K62" s="255"/>
      <c r="L62" s="255"/>
      <c r="M62" s="255"/>
      <c r="N62" s="255"/>
      <c r="O62" s="255"/>
      <c r="P62" s="255"/>
      <c r="Q62" s="256" t="s">
        <v>289</v>
      </c>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15"/>
      <c r="AV62" s="15"/>
      <c r="AW62" s="15"/>
      <c r="AX62" s="15"/>
      <c r="AY62" s="15"/>
      <c r="AZ62" s="15"/>
      <c r="BA62" s="139" t="b">
        <v>1</v>
      </c>
    </row>
    <row r="63" spans="1:53" x14ac:dyDescent="0.2">
      <c r="A63" s="15"/>
      <c r="B63" s="249"/>
      <c r="C63" s="193"/>
      <c r="D63" s="193"/>
      <c r="E63" s="250"/>
      <c r="F63" s="255"/>
      <c r="G63" s="255"/>
      <c r="H63" s="255"/>
      <c r="I63" s="255"/>
      <c r="J63" s="255"/>
      <c r="K63" s="255"/>
      <c r="L63" s="255"/>
      <c r="M63" s="255"/>
      <c r="N63" s="255"/>
      <c r="O63" s="255"/>
      <c r="P63" s="255"/>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row>
    <row r="64" spans="1:53" x14ac:dyDescent="0.2">
      <c r="A64" s="15"/>
      <c r="B64" s="251"/>
      <c r="C64" s="252"/>
      <c r="D64" s="252"/>
      <c r="E64" s="253"/>
      <c r="F64" s="255"/>
      <c r="G64" s="255"/>
      <c r="H64" s="255"/>
      <c r="I64" s="255"/>
      <c r="J64" s="255"/>
      <c r="K64" s="255"/>
      <c r="L64" s="255"/>
      <c r="M64" s="255"/>
      <c r="N64" s="255"/>
      <c r="O64" s="255"/>
      <c r="P64" s="255"/>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row>
    <row r="65" spans="1:53" x14ac:dyDescent="0.2">
      <c r="A65" s="15"/>
      <c r="B65" s="267" t="s">
        <v>143</v>
      </c>
      <c r="C65" s="268"/>
      <c r="D65" s="268"/>
      <c r="E65" s="269"/>
      <c r="F65" s="254" t="s">
        <v>338</v>
      </c>
      <c r="G65" s="255"/>
      <c r="H65" s="255"/>
      <c r="I65" s="255"/>
      <c r="J65" s="255"/>
      <c r="K65" s="255"/>
      <c r="L65" s="255"/>
      <c r="M65" s="255"/>
      <c r="N65" s="255"/>
      <c r="O65" s="255"/>
      <c r="P65" s="255"/>
      <c r="Q65" s="258" t="s">
        <v>291</v>
      </c>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15"/>
      <c r="AV65" s="15"/>
      <c r="AW65" s="15"/>
      <c r="AX65" s="15"/>
      <c r="AY65" s="15"/>
      <c r="AZ65" s="15"/>
      <c r="BA65" s="138" t="b">
        <v>0</v>
      </c>
    </row>
    <row r="66" spans="1:53" x14ac:dyDescent="0.2">
      <c r="A66" s="15"/>
      <c r="B66" s="270"/>
      <c r="C66" s="271"/>
      <c r="D66" s="271"/>
      <c r="E66" s="272"/>
      <c r="F66" s="255"/>
      <c r="G66" s="255"/>
      <c r="H66" s="255"/>
      <c r="I66" s="255"/>
      <c r="J66" s="255"/>
      <c r="K66" s="255"/>
      <c r="L66" s="255"/>
      <c r="M66" s="255"/>
      <c r="N66" s="255"/>
      <c r="O66" s="255"/>
      <c r="P66" s="255"/>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15"/>
      <c r="AV66" s="15"/>
      <c r="AW66" s="15"/>
      <c r="AX66" s="15"/>
      <c r="AY66" s="15"/>
      <c r="AZ66" s="15"/>
    </row>
    <row r="67" spans="1:53" x14ac:dyDescent="0.2">
      <c r="A67" s="15"/>
      <c r="B67" s="273"/>
      <c r="C67" s="274"/>
      <c r="D67" s="274"/>
      <c r="E67" s="275"/>
      <c r="F67" s="255"/>
      <c r="G67" s="255"/>
      <c r="H67" s="255"/>
      <c r="I67" s="255"/>
      <c r="J67" s="255"/>
      <c r="K67" s="255"/>
      <c r="L67" s="255"/>
      <c r="M67" s="255"/>
      <c r="N67" s="255"/>
      <c r="O67" s="255"/>
      <c r="P67" s="255"/>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15"/>
      <c r="AV67" s="15"/>
      <c r="AW67" s="15"/>
      <c r="AX67" s="15"/>
      <c r="AY67" s="15"/>
      <c r="AZ67" s="15"/>
    </row>
    <row r="68" spans="1:53" x14ac:dyDescent="0.2">
      <c r="A68" s="15"/>
      <c r="B68" s="246" t="s">
        <v>143</v>
      </c>
      <c r="C68" s="247"/>
      <c r="D68" s="247"/>
      <c r="E68" s="248"/>
      <c r="F68" s="254" t="s">
        <v>339</v>
      </c>
      <c r="G68" s="255"/>
      <c r="H68" s="255"/>
      <c r="I68" s="255"/>
      <c r="J68" s="255"/>
      <c r="K68" s="255"/>
      <c r="L68" s="255"/>
      <c r="M68" s="255"/>
      <c r="N68" s="255"/>
      <c r="O68" s="255"/>
      <c r="P68" s="255"/>
      <c r="Q68" s="258" t="s">
        <v>296</v>
      </c>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15"/>
      <c r="AV68" s="15"/>
      <c r="AW68" s="15"/>
      <c r="AX68" s="15"/>
      <c r="AY68" s="15"/>
      <c r="AZ68" s="15"/>
      <c r="BA68" s="138" t="b">
        <v>1</v>
      </c>
    </row>
    <row r="69" spans="1:53" x14ac:dyDescent="0.2">
      <c r="A69" s="15"/>
      <c r="B69" s="249"/>
      <c r="C69" s="193"/>
      <c r="D69" s="193"/>
      <c r="E69" s="250"/>
      <c r="F69" s="255"/>
      <c r="G69" s="255"/>
      <c r="H69" s="255"/>
      <c r="I69" s="255"/>
      <c r="J69" s="255"/>
      <c r="K69" s="255"/>
      <c r="L69" s="255"/>
      <c r="M69" s="255"/>
      <c r="N69" s="255"/>
      <c r="O69" s="255"/>
      <c r="P69" s="255"/>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15"/>
      <c r="AV69" s="15"/>
      <c r="AW69" s="15"/>
      <c r="AX69" s="15"/>
      <c r="AY69" s="15"/>
      <c r="AZ69" s="15"/>
    </row>
    <row r="70" spans="1:53" x14ac:dyDescent="0.2">
      <c r="A70" s="15"/>
      <c r="B70" s="251"/>
      <c r="C70" s="252"/>
      <c r="D70" s="252"/>
      <c r="E70" s="253"/>
      <c r="F70" s="255"/>
      <c r="G70" s="255"/>
      <c r="H70" s="255"/>
      <c r="I70" s="255"/>
      <c r="J70" s="255"/>
      <c r="K70" s="255"/>
      <c r="L70" s="255"/>
      <c r="M70" s="255"/>
      <c r="N70" s="255"/>
      <c r="O70" s="255"/>
      <c r="P70" s="255"/>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15"/>
      <c r="AV70" s="15"/>
      <c r="AW70" s="15"/>
      <c r="AX70" s="15"/>
      <c r="AY70" s="15"/>
      <c r="AZ70" s="15"/>
    </row>
    <row r="71" spans="1:53"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row>
    <row r="72" spans="1:53"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row>
  </sheetData>
  <sheetProtection algorithmName="SHA-512" hashValue="DB19+rOo0ZyuiEfB9Pd0FrUBUH2wuQzyi1cmErHh0GL9JRqc9gxvuhWYqAxwAGmGT9LMjgkrM35qTUbmtjVOSg==" saltValue="0ZOinj35nCbbZGPVn+mPtA==" spinCount="100000" sheet="1" selectLockedCells="1"/>
  <mergeCells count="98">
    <mergeCell ref="AP42:AV43"/>
    <mergeCell ref="S42:Z43"/>
    <mergeCell ref="AA42:AA43"/>
    <mergeCell ref="AB42:AH43"/>
    <mergeCell ref="B42:I43"/>
    <mergeCell ref="K42:Q43"/>
    <mergeCell ref="B68:E70"/>
    <mergeCell ref="F68:P70"/>
    <mergeCell ref="Q68:AT70"/>
    <mergeCell ref="B39:I40"/>
    <mergeCell ref="J39:J40"/>
    <mergeCell ref="K39:Q40"/>
    <mergeCell ref="J42:J43"/>
    <mergeCell ref="B46:H50"/>
    <mergeCell ref="I46:AY50"/>
    <mergeCell ref="AJ42:AN43"/>
    <mergeCell ref="AO42:AO43"/>
    <mergeCell ref="B65:E67"/>
    <mergeCell ref="F65:P67"/>
    <mergeCell ref="Q65:AT67"/>
    <mergeCell ref="B55:AZ56"/>
    <mergeCell ref="B60:E61"/>
    <mergeCell ref="F60:P61"/>
    <mergeCell ref="Q60:AT61"/>
    <mergeCell ref="B62:E64"/>
    <mergeCell ref="F62:P64"/>
    <mergeCell ref="Q62:AT64"/>
    <mergeCell ref="B35:AZ36"/>
    <mergeCell ref="S32:X33"/>
    <mergeCell ref="Z32:AF33"/>
    <mergeCell ref="Y32:Y33"/>
    <mergeCell ref="B30:I31"/>
    <mergeCell ref="B32:I33"/>
    <mergeCell ref="J32:J33"/>
    <mergeCell ref="K32:Q33"/>
    <mergeCell ref="J30:J31"/>
    <mergeCell ref="K30:Q31"/>
    <mergeCell ref="B28:F28"/>
    <mergeCell ref="H28:W28"/>
    <mergeCell ref="Y30:Y31"/>
    <mergeCell ref="Z30:AF31"/>
    <mergeCell ref="S30:X31"/>
    <mergeCell ref="G24:G25"/>
    <mergeCell ref="H24:W25"/>
    <mergeCell ref="AD24:AH25"/>
    <mergeCell ref="AI24:AI25"/>
    <mergeCell ref="B26:F27"/>
    <mergeCell ref="G26:G27"/>
    <mergeCell ref="H26:W27"/>
    <mergeCell ref="AI14:AI15"/>
    <mergeCell ref="AJ24:AT25"/>
    <mergeCell ref="AJ20:AT21"/>
    <mergeCell ref="B22:F23"/>
    <mergeCell ref="G22:G23"/>
    <mergeCell ref="H22:W23"/>
    <mergeCell ref="AD22:AH23"/>
    <mergeCell ref="AI22:AI23"/>
    <mergeCell ref="AJ22:AT23"/>
    <mergeCell ref="B20:F21"/>
    <mergeCell ref="G20:G21"/>
    <mergeCell ref="H20:U21"/>
    <mergeCell ref="V20:W21"/>
    <mergeCell ref="AD20:AH21"/>
    <mergeCell ref="AI20:AI21"/>
    <mergeCell ref="B24:F25"/>
    <mergeCell ref="AD16:AH17"/>
    <mergeCell ref="AI16:AI17"/>
    <mergeCell ref="AJ16:AT17"/>
    <mergeCell ref="B18:F19"/>
    <mergeCell ref="G18:G19"/>
    <mergeCell ref="H18:W19"/>
    <mergeCell ref="AD18:AH19"/>
    <mergeCell ref="AI18:AI19"/>
    <mergeCell ref="B7:AZ8"/>
    <mergeCell ref="AI12:AI13"/>
    <mergeCell ref="B12:F13"/>
    <mergeCell ref="G12:G13"/>
    <mergeCell ref="H12:J13"/>
    <mergeCell ref="K12:W13"/>
    <mergeCell ref="Y12:AH13"/>
    <mergeCell ref="AJ12:AO13"/>
    <mergeCell ref="AP12:AT13"/>
    <mergeCell ref="A1:AZ2"/>
    <mergeCell ref="BB5:BJ16"/>
    <mergeCell ref="E52:F53"/>
    <mergeCell ref="G52:O53"/>
    <mergeCell ref="B14:F15"/>
    <mergeCell ref="G14:G15"/>
    <mergeCell ref="H14:U15"/>
    <mergeCell ref="V14:W15"/>
    <mergeCell ref="Y14:AC25"/>
    <mergeCell ref="AD14:AH15"/>
    <mergeCell ref="AJ18:AT19"/>
    <mergeCell ref="AJ14:AT15"/>
    <mergeCell ref="B16:F17"/>
    <mergeCell ref="G16:G17"/>
    <mergeCell ref="H16:W17"/>
    <mergeCell ref="AQ5:AZ5"/>
  </mergeCells>
  <phoneticPr fontId="4"/>
  <conditionalFormatting sqref="K39:Q40 K42:Q43 AB42:AH43 AP42:AV43">
    <cfRule type="expression" dxfId="239" priority="16">
      <formula>$K$30="新規申込み"</formula>
    </cfRule>
  </conditionalFormatting>
  <conditionalFormatting sqref="AQ5 H12 K12 H14 H16 H18 H20 H22 H24 AJ12 AJ14 K30 K32 Z30 Z32 K39 K42 AB42 AP42">
    <cfRule type="containsBlanks" dxfId="238" priority="18">
      <formula>LEN(TRIM(H5))=0</formula>
    </cfRule>
  </conditionalFormatting>
  <conditionalFormatting sqref="K42:Q43 AB42:AH43 AP42:AV43">
    <cfRule type="expression" dxfId="237" priority="13">
      <formula>$K$39="無"</formula>
    </cfRule>
  </conditionalFormatting>
  <conditionalFormatting sqref="E52:O54">
    <cfRule type="expression" dxfId="236" priority="12">
      <formula>$BA52=TRUE</formula>
    </cfRule>
  </conditionalFormatting>
  <conditionalFormatting sqref="B62:E64">
    <cfRule type="expression" dxfId="235" priority="7">
      <formula>COUNTIF($K$30,"新規申込み")</formula>
    </cfRule>
    <cfRule type="expression" dxfId="234" priority="11">
      <formula>$BA62=TRUE</formula>
    </cfRule>
  </conditionalFormatting>
  <conditionalFormatting sqref="B65:E67">
    <cfRule type="expression" dxfId="233" priority="3">
      <formula>COUNTIF($B$65,"■")</formula>
    </cfRule>
    <cfRule type="expression" dxfId="232" priority="4">
      <formula>COUNTIF($K$30,"*変更*")</formula>
    </cfRule>
    <cfRule type="expression" dxfId="231" priority="10">
      <formula>$BA65=TRUE</formula>
    </cfRule>
  </conditionalFormatting>
  <conditionalFormatting sqref="B68:E70">
    <cfRule type="expression" dxfId="230" priority="9">
      <formula>$BA68=TRUE</formula>
    </cfRule>
  </conditionalFormatting>
  <conditionalFormatting sqref="H12:J13">
    <cfRule type="containsBlanks" dxfId="229" priority="19">
      <formula>LEN(TRIM(H12))=0</formula>
    </cfRule>
  </conditionalFormatting>
  <conditionalFormatting sqref="B65:AT67">
    <cfRule type="expression" dxfId="228" priority="2">
      <formula>COUNTIF($K$30,"*新規*")</formula>
    </cfRule>
  </conditionalFormatting>
  <conditionalFormatting sqref="B62:AT64">
    <cfRule type="expression" dxfId="227" priority="5">
      <formula>COUNTIF($K$30,"*設定変更*")</formula>
    </cfRule>
  </conditionalFormatting>
  <conditionalFormatting sqref="B62">
    <cfRule type="expression" dxfId="226" priority="6">
      <formula>COUNTIF($B$62,"■")</formula>
    </cfRule>
  </conditionalFormatting>
  <conditionalFormatting sqref="E52:O53">
    <cfRule type="expression" dxfId="225" priority="1">
      <formula>$E$52="■"</formula>
    </cfRule>
  </conditionalFormatting>
  <dataValidations count="10">
    <dataValidation type="list" imeMode="disabled" allowBlank="1" showInputMessage="1" showErrorMessage="1" sqref="H22:W23">
      <formula1>"有,無"</formula1>
    </dataValidation>
    <dataValidation type="list" allowBlank="1" showInputMessage="1" showErrorMessage="1" sqref="H12:J13">
      <formula1>"　,ＣＡＦ,ＣＯＰ"</formula1>
    </dataValidation>
    <dataValidation imeMode="disabled" allowBlank="1" showInputMessage="1" showErrorMessage="1" sqref="H18:W19 AQ5"/>
    <dataValidation type="list" allowBlank="1" showInputMessage="1" showErrorMessage="1" sqref="Z30:AF31">
      <formula1>配線工事有無</formula1>
    </dataValidation>
    <dataValidation type="list" allowBlank="1" showInputMessage="1" showErrorMessage="1" sqref="Z32:AF33">
      <formula1>"9～12時,12～15時,15～18時,18～21時"</formula1>
    </dataValidation>
    <dataValidation type="list" allowBlank="1" showInputMessage="1" showErrorMessage="1" sqref="K30:Q31">
      <formula1>申込み内容</formula1>
    </dataValidation>
    <dataValidation type="list" allowBlank="1" showInputMessage="1" showErrorMessage="1" sqref="K39:Q40">
      <formula1>IF(COUNTIF($K$30,"*設定変更*"),事前連絡必要有無,"")</formula1>
    </dataValidation>
    <dataValidation type="list" allowBlank="1" showInputMessage="1" showErrorMessage="1" sqref="AP42:AV43">
      <formula1>IF(COUNTIF($K$39,"有"),希望時間帯,"")</formula1>
    </dataValidation>
    <dataValidation imeMode="halfAlpha" allowBlank="1" showInputMessage="1" showErrorMessage="1" sqref="K42:Q43 AB42:AH43"/>
    <dataValidation type="list" allowBlank="1" showInputMessage="1" showErrorMessage="1" sqref="B62:E70 E52:F53">
      <formula1>チェックボックス</formula1>
    </dataValidation>
  </dataValidations>
  <pageMargins left="0.7" right="0.7" top="0.75" bottom="0.75" header="0.3" footer="0.3"/>
  <pageSetup paperSize="9" scale="49" orientation="portrait" r:id="rId1"/>
  <colBreaks count="1" manualBreakCount="1">
    <brk id="52" max="26"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ひかり電話契約有無">
              <controlPr defaultSize="0" autoFill="0" autoPict="0">
                <anchor moveWithCells="1">
                  <from>
                    <xdr:col>2</xdr:col>
                    <xdr:colOff>30480</xdr:colOff>
                    <xdr:row>24</xdr:row>
                    <xdr:rowOff>160020</xdr:rowOff>
                  </from>
                  <to>
                    <xdr:col>59</xdr:col>
                    <xdr:colOff>487680</xdr:colOff>
                    <xdr:row>26</xdr:row>
                    <xdr:rowOff>99060</xdr:rowOff>
                  </to>
                </anchor>
              </controlPr>
            </control>
          </mc:Choice>
        </mc:AlternateContent>
        <mc:AlternateContent xmlns:mc="http://schemas.openxmlformats.org/markup-compatibility/2006">
          <mc:Choice Requires="x14">
            <control shapeId="23554" r:id="rId5" name="ひかり電話種別">
              <controlPr defaultSize="0" autoFill="0" autoPict="0">
                <anchor moveWithCells="1">
                  <from>
                    <xdr:col>2</xdr:col>
                    <xdr:colOff>99060</xdr:colOff>
                    <xdr:row>24</xdr:row>
                    <xdr:rowOff>160020</xdr:rowOff>
                  </from>
                  <to>
                    <xdr:col>59</xdr:col>
                    <xdr:colOff>487680</xdr:colOff>
                    <xdr:row>26</xdr:row>
                    <xdr:rowOff>76200</xdr:rowOff>
                  </to>
                </anchor>
              </controlPr>
            </control>
          </mc:Choice>
        </mc:AlternateContent>
        <mc:AlternateContent xmlns:mc="http://schemas.openxmlformats.org/markup-compatibility/2006">
          <mc:Choice Requires="x14">
            <control shapeId="23555" r:id="rId6" name="ひかり契約有無">
              <controlPr defaultSize="0" autoFill="0" autoPict="0">
                <anchor moveWithCells="1">
                  <from>
                    <xdr:col>1</xdr:col>
                    <xdr:colOff>68580</xdr:colOff>
                    <xdr:row>24</xdr:row>
                    <xdr:rowOff>152400</xdr:rowOff>
                  </from>
                  <to>
                    <xdr:col>61</xdr:col>
                    <xdr:colOff>350520</xdr:colOff>
                    <xdr:row>26</xdr:row>
                    <xdr:rowOff>76200</xdr:rowOff>
                  </to>
                </anchor>
              </controlPr>
            </control>
          </mc:Choice>
        </mc:AlternateContent>
        <mc:AlternateContent xmlns:mc="http://schemas.openxmlformats.org/markup-compatibility/2006">
          <mc:Choice Requires="x14">
            <control shapeId="23556" r:id="rId7" name="Group Box 4">
              <controlPr defaultSize="0" autoFill="0" autoPict="0">
                <anchor moveWithCells="1">
                  <from>
                    <xdr:col>2</xdr:col>
                    <xdr:colOff>0</xdr:colOff>
                    <xdr:row>15</xdr:row>
                    <xdr:rowOff>99060</xdr:rowOff>
                  </from>
                  <to>
                    <xdr:col>40</xdr:col>
                    <xdr:colOff>175260</xdr:colOff>
                    <xdr:row>18</xdr:row>
                    <xdr:rowOff>30480</xdr:rowOff>
                  </to>
                </anchor>
              </controlPr>
            </control>
          </mc:Choice>
        </mc:AlternateContent>
        <mc:AlternateContent xmlns:mc="http://schemas.openxmlformats.org/markup-compatibility/2006">
          <mc:Choice Requires="x14">
            <control shapeId="23557" r:id="rId8" name="Group Box 5">
              <controlPr defaultSize="0" autoFill="0" autoPict="0">
                <anchor moveWithCells="1">
                  <from>
                    <xdr:col>2</xdr:col>
                    <xdr:colOff>60960</xdr:colOff>
                    <xdr:row>15</xdr:row>
                    <xdr:rowOff>99060</xdr:rowOff>
                  </from>
                  <to>
                    <xdr:col>40</xdr:col>
                    <xdr:colOff>182880</xdr:colOff>
                    <xdr:row>18</xdr:row>
                    <xdr:rowOff>7620</xdr:rowOff>
                  </to>
                </anchor>
              </controlPr>
            </control>
          </mc:Choice>
        </mc:AlternateContent>
        <mc:AlternateContent xmlns:mc="http://schemas.openxmlformats.org/markup-compatibility/2006">
          <mc:Choice Requires="x14">
            <control shapeId="23558" r:id="rId9" name="Group Box 6">
              <controlPr defaultSize="0" autoFill="0" autoPict="0">
                <anchor moveWithCells="1">
                  <from>
                    <xdr:col>1</xdr:col>
                    <xdr:colOff>60960</xdr:colOff>
                    <xdr:row>15</xdr:row>
                    <xdr:rowOff>99060</xdr:rowOff>
                  </from>
                  <to>
                    <xdr:col>45</xdr:col>
                    <xdr:colOff>144780</xdr:colOff>
                    <xdr:row>18</xdr:row>
                    <xdr:rowOff>7620</xdr:rowOff>
                  </to>
                </anchor>
              </controlPr>
            </control>
          </mc:Choice>
        </mc:AlternateContent>
        <mc:AlternateContent xmlns:mc="http://schemas.openxmlformats.org/markup-compatibility/2006">
          <mc:Choice Requires="x14">
            <control shapeId="23559" r:id="rId10" name="Group Box 7">
              <controlPr defaultSize="0" autoFill="0" autoPict="0">
                <anchor moveWithCells="1">
                  <from>
                    <xdr:col>5</xdr:col>
                    <xdr:colOff>45720</xdr:colOff>
                    <xdr:row>2</xdr:row>
                    <xdr:rowOff>0</xdr:rowOff>
                  </from>
                  <to>
                    <xdr:col>16</xdr:col>
                    <xdr:colOff>0</xdr:colOff>
                    <xdr:row>3</xdr:row>
                    <xdr:rowOff>30480</xdr:rowOff>
                  </to>
                </anchor>
              </controlPr>
            </control>
          </mc:Choice>
        </mc:AlternateContent>
        <mc:AlternateContent xmlns:mc="http://schemas.openxmlformats.org/markup-compatibility/2006">
          <mc:Choice Requires="x14">
            <control shapeId="23562" r:id="rId11" name="ひかり電話契約有無">
              <controlPr defaultSize="0" autoFill="0" autoPict="0">
                <anchor moveWithCells="1">
                  <from>
                    <xdr:col>2</xdr:col>
                    <xdr:colOff>30480</xdr:colOff>
                    <xdr:row>27</xdr:row>
                    <xdr:rowOff>0</xdr:rowOff>
                  </from>
                  <to>
                    <xdr:col>57</xdr:col>
                    <xdr:colOff>579120</xdr:colOff>
                    <xdr:row>28</xdr:row>
                    <xdr:rowOff>137160</xdr:rowOff>
                  </to>
                </anchor>
              </controlPr>
            </control>
          </mc:Choice>
        </mc:AlternateContent>
        <mc:AlternateContent xmlns:mc="http://schemas.openxmlformats.org/markup-compatibility/2006">
          <mc:Choice Requires="x14">
            <control shapeId="23563" r:id="rId12" name="ひかり電話種別">
              <controlPr defaultSize="0" autoFill="0" autoPict="0">
                <anchor moveWithCells="1">
                  <from>
                    <xdr:col>2</xdr:col>
                    <xdr:colOff>99060</xdr:colOff>
                    <xdr:row>27</xdr:row>
                    <xdr:rowOff>0</xdr:rowOff>
                  </from>
                  <to>
                    <xdr:col>57</xdr:col>
                    <xdr:colOff>579120</xdr:colOff>
                    <xdr:row>28</xdr:row>
                    <xdr:rowOff>114300</xdr:rowOff>
                  </to>
                </anchor>
              </controlPr>
            </control>
          </mc:Choice>
        </mc:AlternateContent>
        <mc:AlternateContent xmlns:mc="http://schemas.openxmlformats.org/markup-compatibility/2006">
          <mc:Choice Requires="x14">
            <control shapeId="23564" r:id="rId13" name="ひかり契約有無">
              <controlPr defaultSize="0" autoFill="0" autoPict="0">
                <anchor moveWithCells="1">
                  <from>
                    <xdr:col>1</xdr:col>
                    <xdr:colOff>68580</xdr:colOff>
                    <xdr:row>27</xdr:row>
                    <xdr:rowOff>0</xdr:rowOff>
                  </from>
                  <to>
                    <xdr:col>58</xdr:col>
                    <xdr:colOff>335280</xdr:colOff>
                    <xdr:row>28</xdr:row>
                    <xdr:rowOff>121920</xdr:rowOff>
                  </to>
                </anchor>
              </controlPr>
            </control>
          </mc:Choice>
        </mc:AlternateContent>
        <mc:AlternateContent xmlns:mc="http://schemas.openxmlformats.org/markup-compatibility/2006">
          <mc:Choice Requires="x14">
            <control shapeId="23565" r:id="rId14" name="Group Box 13">
              <controlPr defaultSize="0" autoFill="0" autoPict="0">
                <anchor moveWithCells="1">
                  <from>
                    <xdr:col>2</xdr:col>
                    <xdr:colOff>0</xdr:colOff>
                    <xdr:row>27</xdr:row>
                    <xdr:rowOff>0</xdr:rowOff>
                  </from>
                  <to>
                    <xdr:col>53</xdr:col>
                    <xdr:colOff>655320</xdr:colOff>
                    <xdr:row>29</xdr:row>
                    <xdr:rowOff>68580</xdr:rowOff>
                  </to>
                </anchor>
              </controlPr>
            </control>
          </mc:Choice>
        </mc:AlternateContent>
        <mc:AlternateContent xmlns:mc="http://schemas.openxmlformats.org/markup-compatibility/2006">
          <mc:Choice Requires="x14">
            <control shapeId="23566" r:id="rId15" name="Group Box 14">
              <controlPr defaultSize="0" autoFill="0" autoPict="0">
                <anchor moveWithCells="1">
                  <from>
                    <xdr:col>2</xdr:col>
                    <xdr:colOff>60960</xdr:colOff>
                    <xdr:row>27</xdr:row>
                    <xdr:rowOff>0</xdr:rowOff>
                  </from>
                  <to>
                    <xdr:col>53</xdr:col>
                    <xdr:colOff>670560</xdr:colOff>
                    <xdr:row>29</xdr:row>
                    <xdr:rowOff>45720</xdr:rowOff>
                  </to>
                </anchor>
              </controlPr>
            </control>
          </mc:Choice>
        </mc:AlternateContent>
        <mc:AlternateContent xmlns:mc="http://schemas.openxmlformats.org/markup-compatibility/2006">
          <mc:Choice Requires="x14">
            <control shapeId="23567" r:id="rId16" name="Group Box 15">
              <controlPr defaultSize="0" autoFill="0" autoPict="0">
                <anchor moveWithCells="1">
                  <from>
                    <xdr:col>1</xdr:col>
                    <xdr:colOff>60960</xdr:colOff>
                    <xdr:row>27</xdr:row>
                    <xdr:rowOff>0</xdr:rowOff>
                  </from>
                  <to>
                    <xdr:col>54</xdr:col>
                    <xdr:colOff>403860</xdr:colOff>
                    <xdr:row>29</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F264"/>
  <sheetViews>
    <sheetView showGridLines="0" view="pageBreakPreview" topLeftCell="A46" zoomScale="80" zoomScaleNormal="85" zoomScaleSheetLayoutView="80" zoomScalePageLayoutView="65" workbookViewId="0">
      <selection activeCell="M82" sqref="M82:W83"/>
    </sheetView>
  </sheetViews>
  <sheetFormatPr defaultColWidth="9" defaultRowHeight="15" x14ac:dyDescent="0.2"/>
  <cols>
    <col min="1" max="6" width="3.6640625" style="137" customWidth="1"/>
    <col min="7" max="47" width="4.6640625" style="137" customWidth="1"/>
    <col min="48" max="52" width="3.6640625" style="137" customWidth="1"/>
    <col min="53" max="53" width="0.88671875" style="137" customWidth="1"/>
    <col min="54" max="54" width="2.44140625" style="137" customWidth="1"/>
    <col min="55" max="55" width="23.88671875" style="137" bestFit="1" customWidth="1"/>
    <col min="56" max="57" width="19.88671875" style="137" bestFit="1" customWidth="1"/>
    <col min="58" max="58" width="15.77734375" style="137" bestFit="1" customWidth="1"/>
    <col min="59" max="77" width="2.88671875" style="137" customWidth="1"/>
    <col min="78" max="16384" width="9" style="137"/>
  </cols>
  <sheetData>
    <row r="1" spans="1:52" ht="13.5" customHeight="1" x14ac:dyDescent="0.2">
      <c r="A1" s="414" t="s">
        <v>273</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414"/>
      <c r="AY1" s="414"/>
      <c r="AZ1" s="414"/>
    </row>
    <row r="2" spans="1:52" ht="13.5" customHeight="1" x14ac:dyDescent="0.2">
      <c r="A2" s="414"/>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row>
    <row r="3" spans="1:52" ht="19.5" customHeight="1" x14ac:dyDescent="0.2">
      <c r="A3" s="133"/>
      <c r="B3" s="133"/>
      <c r="C3" s="179"/>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4"/>
      <c r="AZ3" s="133"/>
    </row>
    <row r="4" spans="1:52" x14ac:dyDescent="0.2">
      <c r="A4" s="28"/>
      <c r="B4" s="28"/>
      <c r="C4" s="28"/>
      <c r="D4" s="28"/>
      <c r="E4" s="28"/>
      <c r="F4" s="28"/>
      <c r="G4" s="28"/>
      <c r="H4" s="28"/>
      <c r="I4" s="28"/>
      <c r="J4" s="28"/>
      <c r="K4" s="28"/>
      <c r="L4" s="28"/>
      <c r="M4" s="28"/>
      <c r="N4" s="28"/>
      <c r="O4" s="28"/>
      <c r="P4" s="28"/>
      <c r="Q4" s="28"/>
      <c r="R4" s="28"/>
      <c r="S4" s="28"/>
      <c r="T4" s="28"/>
      <c r="U4" s="28"/>
      <c r="V4" s="28"/>
      <c r="W4" s="28"/>
      <c r="X4" s="28"/>
      <c r="Y4" s="28"/>
      <c r="Z4" s="29"/>
      <c r="AA4" s="29"/>
      <c r="AB4" s="30"/>
      <c r="AC4" s="30"/>
      <c r="AD4" s="29"/>
      <c r="AE4" s="30"/>
      <c r="AF4" s="30"/>
      <c r="AG4" s="29"/>
      <c r="AH4" s="30"/>
      <c r="AI4" s="30"/>
      <c r="AJ4" s="29"/>
      <c r="AK4" s="29"/>
      <c r="AL4" s="29"/>
      <c r="AM4" s="29"/>
      <c r="AN4" s="42"/>
      <c r="AO4" s="43"/>
      <c r="AP4" s="43"/>
      <c r="AQ4" s="43"/>
      <c r="AR4" s="43"/>
      <c r="AS4" s="43"/>
      <c r="AT4" s="43"/>
      <c r="AU4" s="43"/>
      <c r="AV4" s="43"/>
      <c r="AW4" s="43"/>
      <c r="AX4" s="43"/>
      <c r="AY4" s="43"/>
      <c r="AZ4" s="43"/>
    </row>
    <row r="5" spans="1:52" x14ac:dyDescent="0.2">
      <c r="A5" s="28"/>
      <c r="B5" s="210" t="s">
        <v>467</v>
      </c>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row>
    <row r="6" spans="1:52" x14ac:dyDescent="0.2">
      <c r="A6" s="28"/>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row>
    <row r="7" spans="1:52" x14ac:dyDescent="0.2">
      <c r="A7" s="28"/>
      <c r="B7" s="30"/>
      <c r="C7" s="30"/>
      <c r="D7" s="30"/>
      <c r="E7" s="30"/>
      <c r="F7" s="30"/>
      <c r="G7" s="30"/>
      <c r="H7" s="30"/>
      <c r="I7" s="30"/>
      <c r="J7" s="30"/>
      <c r="K7" s="30"/>
      <c r="L7" s="30"/>
      <c r="M7" s="30"/>
      <c r="N7" s="30"/>
      <c r="O7" s="30"/>
      <c r="P7" s="30"/>
      <c r="Q7" s="30"/>
      <c r="R7" s="30"/>
      <c r="S7" s="30"/>
      <c r="T7" s="30"/>
      <c r="U7" s="30"/>
      <c r="V7" s="30"/>
      <c r="W7" s="30"/>
      <c r="X7" s="34"/>
      <c r="Y7" s="35"/>
      <c r="Z7" s="35"/>
      <c r="AA7" s="35"/>
      <c r="AB7" s="35"/>
      <c r="AC7" s="35"/>
      <c r="AD7" s="33"/>
      <c r="AE7" s="33"/>
      <c r="AF7" s="33"/>
      <c r="AG7" s="33"/>
      <c r="AH7" s="33"/>
      <c r="AI7" s="33"/>
      <c r="AJ7" s="33"/>
      <c r="AK7" s="33"/>
      <c r="AL7" s="33"/>
      <c r="AM7" s="33"/>
      <c r="AN7" s="33"/>
      <c r="AO7" s="33"/>
      <c r="AP7" s="33"/>
      <c r="AQ7" s="33"/>
      <c r="AR7" s="33"/>
      <c r="AS7" s="33"/>
      <c r="AT7" s="33"/>
      <c r="AU7" s="28"/>
      <c r="AV7" s="28"/>
      <c r="AW7" s="28"/>
      <c r="AX7" s="29"/>
      <c r="AY7" s="29"/>
      <c r="AZ7" s="29"/>
    </row>
    <row r="8" spans="1:52" ht="21" customHeight="1" x14ac:dyDescent="0.2">
      <c r="A8" s="28"/>
      <c r="B8" s="36" t="s">
        <v>466</v>
      </c>
      <c r="C8" s="40"/>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28"/>
    </row>
    <row r="9" spans="1:52" ht="16.5" customHeight="1" x14ac:dyDescent="0.2">
      <c r="A9" s="28"/>
      <c r="B9" s="39"/>
      <c r="C9" s="178" t="s">
        <v>468</v>
      </c>
      <c r="D9" s="39"/>
      <c r="E9" s="39"/>
      <c r="F9" s="39"/>
      <c r="G9" s="39"/>
      <c r="H9" s="39"/>
      <c r="I9" s="39"/>
      <c r="J9" s="39"/>
      <c r="K9" s="39"/>
      <c r="L9" s="39"/>
      <c r="M9" s="39"/>
      <c r="N9" s="39"/>
      <c r="O9" s="39"/>
      <c r="P9" s="39"/>
      <c r="Q9" s="39"/>
      <c r="R9" s="39"/>
      <c r="S9" s="39"/>
      <c r="T9" s="39"/>
      <c r="U9" s="429"/>
      <c r="V9" s="429"/>
      <c r="W9" s="429"/>
      <c r="X9" s="429"/>
      <c r="Y9" s="429"/>
      <c r="Z9" s="429"/>
      <c r="AA9" s="429"/>
      <c r="AB9" s="39"/>
      <c r="AC9" s="39"/>
      <c r="AD9" s="39"/>
      <c r="AE9" s="39"/>
      <c r="AF9" s="39"/>
      <c r="AG9" s="39"/>
      <c r="AH9" s="39"/>
      <c r="AI9" s="39"/>
      <c r="AJ9" s="39"/>
      <c r="AK9" s="39"/>
      <c r="AL9" s="39"/>
      <c r="AM9" s="39"/>
      <c r="AN9" s="39"/>
      <c r="AO9" s="39"/>
      <c r="AP9" s="39"/>
      <c r="AQ9" s="39"/>
      <c r="AR9" s="39"/>
      <c r="AS9" s="39"/>
      <c r="AT9" s="39"/>
      <c r="AU9" s="39"/>
      <c r="AV9" s="39"/>
      <c r="AW9" s="39"/>
      <c r="AX9" s="39"/>
      <c r="AY9" s="39"/>
      <c r="AZ9" s="28"/>
    </row>
    <row r="10" spans="1:52" ht="16.5" customHeight="1" x14ac:dyDescent="0.2">
      <c r="A10" s="28"/>
      <c r="B10" s="39"/>
      <c r="C10" s="104" t="s">
        <v>455</v>
      </c>
      <c r="D10" s="39"/>
      <c r="E10" s="39"/>
      <c r="F10" s="39"/>
      <c r="G10" s="39"/>
      <c r="H10" s="39"/>
      <c r="I10" s="39"/>
      <c r="J10" s="39"/>
      <c r="K10" s="39"/>
      <c r="L10" s="39"/>
      <c r="M10" s="39"/>
      <c r="N10" s="39"/>
      <c r="O10" s="39"/>
      <c r="P10" s="39"/>
      <c r="Q10" s="39"/>
      <c r="R10" s="39"/>
      <c r="S10" s="39"/>
      <c r="T10" s="39"/>
      <c r="U10" s="430"/>
      <c r="V10" s="430"/>
      <c r="W10" s="430"/>
      <c r="X10" s="430"/>
      <c r="Y10" s="430"/>
      <c r="Z10" s="430"/>
      <c r="AA10" s="430"/>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28"/>
    </row>
    <row r="11" spans="1:52" x14ac:dyDescent="0.2">
      <c r="A11" s="28"/>
      <c r="B11" s="30"/>
      <c r="C11" s="30"/>
      <c r="D11" s="30"/>
      <c r="E11" s="30"/>
      <c r="F11" s="30"/>
      <c r="G11" s="30"/>
      <c r="H11" s="30"/>
      <c r="I11" s="30"/>
      <c r="J11" s="30"/>
      <c r="K11" s="30"/>
      <c r="L11" s="30"/>
      <c r="M11" s="30"/>
      <c r="N11" s="30"/>
      <c r="O11" s="30"/>
      <c r="P11" s="30"/>
      <c r="Q11" s="30"/>
      <c r="R11" s="30"/>
      <c r="S11" s="30"/>
      <c r="T11" s="30"/>
      <c r="U11" s="30"/>
      <c r="V11" s="30"/>
      <c r="W11" s="30"/>
      <c r="X11" s="34"/>
      <c r="Y11" s="35"/>
      <c r="Z11" s="35"/>
      <c r="AA11" s="35"/>
      <c r="AB11" s="35"/>
      <c r="AC11" s="35"/>
      <c r="AD11" s="33"/>
      <c r="AE11" s="33"/>
      <c r="AF11" s="33"/>
      <c r="AG11" s="33"/>
      <c r="AH11" s="33"/>
      <c r="AI11" s="33"/>
      <c r="AJ11" s="33"/>
      <c r="AK11" s="33"/>
      <c r="AL11" s="33"/>
      <c r="AM11" s="33"/>
      <c r="AN11" s="33"/>
      <c r="AO11" s="33"/>
      <c r="AP11" s="33"/>
      <c r="AQ11" s="33"/>
      <c r="AR11" s="33"/>
      <c r="AS11" s="33"/>
      <c r="AT11" s="33"/>
      <c r="AU11" s="28"/>
      <c r="AV11" s="28"/>
      <c r="AW11" s="28"/>
      <c r="AX11" s="29"/>
      <c r="AY11" s="29"/>
      <c r="AZ11" s="29"/>
    </row>
    <row r="12" spans="1:52" x14ac:dyDescent="0.2">
      <c r="A12" s="28"/>
      <c r="B12" s="210" t="s">
        <v>109</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row>
    <row r="13" spans="1:52" x14ac:dyDescent="0.2">
      <c r="A13" s="28"/>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row>
    <row r="14" spans="1:52" ht="18.600000000000001" x14ac:dyDescent="0.2">
      <c r="A14" s="28"/>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row>
    <row r="15" spans="1:52" ht="18.600000000000001" x14ac:dyDescent="0.2">
      <c r="A15" s="28"/>
      <c r="B15" s="44" t="s">
        <v>141</v>
      </c>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row r="16" spans="1:52" ht="16.2" x14ac:dyDescent="0.2">
      <c r="A16" s="28"/>
      <c r="B16" s="45"/>
      <c r="C16" s="51" t="s">
        <v>442</v>
      </c>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row>
    <row r="17" spans="1:52" x14ac:dyDescent="0.2">
      <c r="A17" s="28"/>
      <c r="B17" s="203" t="s">
        <v>76</v>
      </c>
      <c r="C17" s="203"/>
      <c r="D17" s="203"/>
      <c r="E17" s="203"/>
      <c r="F17" s="203"/>
      <c r="G17" s="203"/>
      <c r="H17" s="203"/>
      <c r="I17" s="203"/>
      <c r="J17" s="280" t="s">
        <v>4</v>
      </c>
      <c r="K17" s="417"/>
      <c r="L17" s="417"/>
      <c r="M17" s="417"/>
      <c r="N17" s="417"/>
      <c r="O17" s="417"/>
      <c r="P17" s="417"/>
      <c r="Q17" s="417"/>
      <c r="R17" s="417"/>
      <c r="S17" s="417"/>
      <c r="T17" s="417"/>
      <c r="U17" s="417"/>
      <c r="V17" s="417"/>
      <c r="W17" s="417"/>
      <c r="X17" s="32"/>
      <c r="Y17" s="203" t="s">
        <v>77</v>
      </c>
      <c r="Z17" s="203"/>
      <c r="AA17" s="203"/>
      <c r="AB17" s="203"/>
      <c r="AC17" s="203"/>
      <c r="AD17" s="203"/>
      <c r="AE17" s="203"/>
      <c r="AF17" s="203"/>
      <c r="AG17" s="280" t="s">
        <v>4</v>
      </c>
      <c r="AH17" s="417"/>
      <c r="AI17" s="417"/>
      <c r="AJ17" s="417"/>
      <c r="AK17" s="417"/>
      <c r="AL17" s="417"/>
      <c r="AM17" s="417"/>
      <c r="AN17" s="417"/>
      <c r="AO17" s="417"/>
      <c r="AP17" s="417"/>
      <c r="AQ17" s="417"/>
      <c r="AR17" s="417"/>
      <c r="AS17" s="417"/>
      <c r="AT17" s="417"/>
      <c r="AU17" s="28"/>
      <c r="AV17" s="28"/>
      <c r="AW17" s="28"/>
      <c r="AX17" s="28"/>
      <c r="AY17" s="28"/>
      <c r="AZ17" s="28"/>
    </row>
    <row r="18" spans="1:52" x14ac:dyDescent="0.2">
      <c r="A18" s="28"/>
      <c r="B18" s="205"/>
      <c r="C18" s="205"/>
      <c r="D18" s="205"/>
      <c r="E18" s="205"/>
      <c r="F18" s="205"/>
      <c r="G18" s="205"/>
      <c r="H18" s="205"/>
      <c r="I18" s="205"/>
      <c r="J18" s="281"/>
      <c r="K18" s="418"/>
      <c r="L18" s="418"/>
      <c r="M18" s="418"/>
      <c r="N18" s="418"/>
      <c r="O18" s="418"/>
      <c r="P18" s="418"/>
      <c r="Q18" s="418"/>
      <c r="R18" s="418"/>
      <c r="S18" s="418"/>
      <c r="T18" s="418"/>
      <c r="U18" s="418"/>
      <c r="V18" s="418"/>
      <c r="W18" s="418"/>
      <c r="X18" s="32"/>
      <c r="Y18" s="205"/>
      <c r="Z18" s="205"/>
      <c r="AA18" s="205"/>
      <c r="AB18" s="205"/>
      <c r="AC18" s="205"/>
      <c r="AD18" s="205"/>
      <c r="AE18" s="205"/>
      <c r="AF18" s="205"/>
      <c r="AG18" s="281"/>
      <c r="AH18" s="418"/>
      <c r="AI18" s="418"/>
      <c r="AJ18" s="418"/>
      <c r="AK18" s="418"/>
      <c r="AL18" s="418"/>
      <c r="AM18" s="418"/>
      <c r="AN18" s="418"/>
      <c r="AO18" s="418"/>
      <c r="AP18" s="418"/>
      <c r="AQ18" s="418"/>
      <c r="AR18" s="418"/>
      <c r="AS18" s="418"/>
      <c r="AT18" s="418"/>
      <c r="AU18" s="28"/>
      <c r="AV18" s="28"/>
      <c r="AW18" s="28"/>
      <c r="AX18" s="28"/>
      <c r="AY18" s="28"/>
      <c r="AZ18" s="28"/>
    </row>
    <row r="19" spans="1:52" x14ac:dyDescent="0.2">
      <c r="A19" s="28"/>
      <c r="B19" s="37"/>
      <c r="C19" s="37"/>
      <c r="D19" s="37"/>
      <c r="E19" s="37"/>
      <c r="F19" s="37"/>
      <c r="G19" s="37"/>
      <c r="H19" s="37"/>
      <c r="I19" s="37"/>
      <c r="J19" s="37"/>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row>
    <row r="20" spans="1:52" x14ac:dyDescent="0.2">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row>
    <row r="21" spans="1:52" x14ac:dyDescent="0.2">
      <c r="A21" s="28"/>
      <c r="B21" s="419" t="s">
        <v>110</v>
      </c>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19"/>
      <c r="AN21" s="419"/>
      <c r="AO21" s="419"/>
      <c r="AP21" s="419"/>
      <c r="AQ21" s="419"/>
      <c r="AR21" s="419"/>
      <c r="AS21" s="419"/>
      <c r="AT21" s="419"/>
      <c r="AU21" s="419"/>
      <c r="AV21" s="419"/>
      <c r="AW21" s="419"/>
      <c r="AX21" s="419"/>
      <c r="AY21" s="419"/>
      <c r="AZ21" s="419"/>
    </row>
    <row r="22" spans="1:52" x14ac:dyDescent="0.2">
      <c r="A22" s="28"/>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row>
    <row r="23" spans="1:52" ht="18.600000000000001" x14ac:dyDescent="0.2">
      <c r="A23" s="28"/>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1:52" x14ac:dyDescent="0.2">
      <c r="A24" s="28"/>
      <c r="B24" s="362" t="s">
        <v>26</v>
      </c>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row>
    <row r="25" spans="1:52" x14ac:dyDescent="0.2">
      <c r="A25" s="28"/>
      <c r="B25" s="362"/>
      <c r="C25" s="362"/>
      <c r="D25" s="362"/>
      <c r="E25" s="362"/>
      <c r="F25" s="362"/>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row>
    <row r="26" spans="1:52" ht="19.2" thickBot="1" x14ac:dyDescent="0.25">
      <c r="A26" s="28"/>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row>
    <row r="27" spans="1:52" ht="18.600000000000001" x14ac:dyDescent="0.2">
      <c r="A27" s="28"/>
      <c r="B27" s="46" t="s">
        <v>111</v>
      </c>
      <c r="C27" s="47"/>
      <c r="D27" s="47"/>
      <c r="E27" s="47"/>
      <c r="F27" s="47"/>
      <c r="G27" s="47"/>
      <c r="H27" s="47"/>
      <c r="I27" s="47"/>
      <c r="J27" s="47"/>
      <c r="K27" s="47"/>
      <c r="L27" s="47"/>
      <c r="M27" s="47"/>
      <c r="N27" s="47"/>
      <c r="O27" s="47"/>
      <c r="P27" s="47"/>
      <c r="Q27" s="47"/>
      <c r="R27" s="47"/>
      <c r="S27" s="47"/>
      <c r="T27" s="47"/>
      <c r="U27" s="47"/>
      <c r="V27" s="47"/>
      <c r="W27" s="47"/>
      <c r="X27" s="47"/>
      <c r="Y27" s="420" t="s">
        <v>443</v>
      </c>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2"/>
      <c r="AX27" s="47"/>
      <c r="AY27" s="47"/>
      <c r="AZ27" s="28"/>
    </row>
    <row r="28" spans="1:52" ht="16.2" x14ac:dyDescent="0.2">
      <c r="A28" s="28"/>
      <c r="B28" s="47"/>
      <c r="C28" s="47"/>
      <c r="D28" s="47"/>
      <c r="E28" s="47"/>
      <c r="F28" s="47"/>
      <c r="G28" s="47"/>
      <c r="H28" s="47"/>
      <c r="I28" s="47"/>
      <c r="J28" s="47"/>
      <c r="K28" s="47"/>
      <c r="L28" s="47"/>
      <c r="M28" s="47"/>
      <c r="N28" s="47"/>
      <c r="O28" s="47"/>
      <c r="P28" s="47"/>
      <c r="Q28" s="47"/>
      <c r="R28" s="47"/>
      <c r="S28" s="47"/>
      <c r="T28" s="47"/>
      <c r="U28" s="47"/>
      <c r="V28" s="47"/>
      <c r="W28" s="47"/>
      <c r="X28" s="47"/>
      <c r="Y28" s="423"/>
      <c r="Z28" s="424"/>
      <c r="AA28" s="424"/>
      <c r="AB28" s="424"/>
      <c r="AC28" s="424"/>
      <c r="AD28" s="424"/>
      <c r="AE28" s="424"/>
      <c r="AF28" s="424"/>
      <c r="AG28" s="424"/>
      <c r="AH28" s="424"/>
      <c r="AI28" s="424"/>
      <c r="AJ28" s="424"/>
      <c r="AK28" s="424"/>
      <c r="AL28" s="424"/>
      <c r="AM28" s="424"/>
      <c r="AN28" s="424"/>
      <c r="AO28" s="424"/>
      <c r="AP28" s="424"/>
      <c r="AQ28" s="424"/>
      <c r="AR28" s="424"/>
      <c r="AS28" s="424"/>
      <c r="AT28" s="424"/>
      <c r="AU28" s="424"/>
      <c r="AV28" s="424"/>
      <c r="AW28" s="425"/>
      <c r="AX28" s="47"/>
      <c r="AY28" s="47"/>
      <c r="AZ28" s="28"/>
    </row>
    <row r="29" spans="1:52" ht="16.2" x14ac:dyDescent="0.2">
      <c r="A29" s="28"/>
      <c r="B29" s="203" t="s">
        <v>17</v>
      </c>
      <c r="C29" s="208"/>
      <c r="D29" s="208"/>
      <c r="E29" s="208"/>
      <c r="F29" s="208"/>
      <c r="G29" s="208"/>
      <c r="H29" s="208"/>
      <c r="I29" s="208"/>
      <c r="J29" s="208"/>
      <c r="K29" s="208"/>
      <c r="L29" s="280" t="s">
        <v>4</v>
      </c>
      <c r="M29" s="268" t="s">
        <v>446</v>
      </c>
      <c r="N29" s="268"/>
      <c r="O29" s="268"/>
      <c r="P29" s="268"/>
      <c r="Q29" s="268"/>
      <c r="R29" s="268"/>
      <c r="S29" s="268"/>
      <c r="T29" s="268"/>
      <c r="U29" s="268"/>
      <c r="V29" s="268"/>
      <c r="W29" s="268"/>
      <c r="X29" s="47"/>
      <c r="Y29" s="423"/>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5"/>
      <c r="AX29" s="47"/>
      <c r="AY29" s="47"/>
      <c r="AZ29" s="28"/>
    </row>
    <row r="30" spans="1:52" ht="16.8" thickBot="1" x14ac:dyDescent="0.25">
      <c r="A30" s="28"/>
      <c r="B30" s="196"/>
      <c r="C30" s="196"/>
      <c r="D30" s="196"/>
      <c r="E30" s="196"/>
      <c r="F30" s="196"/>
      <c r="G30" s="196"/>
      <c r="H30" s="196"/>
      <c r="I30" s="196"/>
      <c r="J30" s="196"/>
      <c r="K30" s="196"/>
      <c r="L30" s="281"/>
      <c r="M30" s="274"/>
      <c r="N30" s="274"/>
      <c r="O30" s="274"/>
      <c r="P30" s="274"/>
      <c r="Q30" s="274"/>
      <c r="R30" s="274"/>
      <c r="S30" s="274"/>
      <c r="T30" s="274"/>
      <c r="U30" s="274"/>
      <c r="V30" s="274"/>
      <c r="W30" s="274"/>
      <c r="X30" s="47"/>
      <c r="Y30" s="426"/>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8"/>
      <c r="AX30" s="47"/>
      <c r="AY30" s="47"/>
      <c r="AZ30" s="28"/>
    </row>
    <row r="31" spans="1:52" ht="16.2" x14ac:dyDescent="0.2">
      <c r="A31" s="2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28"/>
    </row>
    <row r="32" spans="1:52" ht="16.2" x14ac:dyDescent="0.2">
      <c r="A32" s="2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28"/>
    </row>
    <row r="33" spans="1:52" ht="16.2" x14ac:dyDescent="0.2">
      <c r="A33" s="28"/>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28"/>
    </row>
    <row r="34" spans="1:52" ht="16.2" x14ac:dyDescent="0.2">
      <c r="A34" s="28"/>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28"/>
    </row>
    <row r="35" spans="1:52" ht="16.2" x14ac:dyDescent="0.2">
      <c r="A35" s="28"/>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28"/>
    </row>
    <row r="36" spans="1:52" ht="16.2" x14ac:dyDescent="0.2">
      <c r="A36" s="28"/>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28"/>
    </row>
    <row r="37" spans="1:52" ht="16.2" x14ac:dyDescent="0.2">
      <c r="A37" s="28"/>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28"/>
    </row>
    <row r="38" spans="1:52" ht="16.2" x14ac:dyDescent="0.2">
      <c r="A38" s="28"/>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28"/>
    </row>
    <row r="39" spans="1:52" ht="16.2" x14ac:dyDescent="0.2">
      <c r="A39" s="28"/>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28"/>
    </row>
    <row r="40" spans="1:52" ht="16.2" x14ac:dyDescent="0.2">
      <c r="A40" s="28"/>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28"/>
    </row>
    <row r="41" spans="1:52" ht="16.2" x14ac:dyDescent="0.2">
      <c r="A41" s="28"/>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28"/>
    </row>
    <row r="42" spans="1:52" ht="16.2" x14ac:dyDescent="0.2">
      <c r="A42" s="28"/>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28"/>
    </row>
    <row r="43" spans="1:52" ht="16.2" x14ac:dyDescent="0.2">
      <c r="A43" s="28"/>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28"/>
    </row>
    <row r="44" spans="1:52" ht="16.2" x14ac:dyDescent="0.2">
      <c r="A44" s="28"/>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28"/>
    </row>
    <row r="45" spans="1:52" ht="16.2" x14ac:dyDescent="0.2">
      <c r="A45" s="28"/>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28"/>
    </row>
    <row r="46" spans="1:52" ht="16.2" x14ac:dyDescent="0.2">
      <c r="A46" s="28"/>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28"/>
    </row>
    <row r="47" spans="1:52" ht="16.2" x14ac:dyDescent="0.2">
      <c r="A47" s="28"/>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28"/>
    </row>
    <row r="48" spans="1:52" ht="16.2" x14ac:dyDescent="0.2">
      <c r="A48" s="28"/>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28"/>
    </row>
    <row r="49" spans="1:52" ht="16.2" x14ac:dyDescent="0.2">
      <c r="A49" s="28"/>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28"/>
    </row>
    <row r="50" spans="1:52" ht="16.2" x14ac:dyDescent="0.2">
      <c r="A50" s="28"/>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28"/>
    </row>
    <row r="51" spans="1:52" ht="16.2" x14ac:dyDescent="0.2">
      <c r="A51" s="28"/>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28"/>
    </row>
    <row r="52" spans="1:52" ht="16.2" x14ac:dyDescent="0.2">
      <c r="A52" s="28"/>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28"/>
    </row>
    <row r="53" spans="1:52" ht="16.2" x14ac:dyDescent="0.2">
      <c r="A53" s="28"/>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28"/>
    </row>
    <row r="54" spans="1:52" ht="16.2" x14ac:dyDescent="0.2">
      <c r="A54" s="28"/>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28"/>
    </row>
    <row r="55" spans="1:52" ht="16.2" x14ac:dyDescent="0.2">
      <c r="A55" s="28"/>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28"/>
    </row>
    <row r="56" spans="1:52" ht="16.2" x14ac:dyDescent="0.2">
      <c r="A56" s="28"/>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28"/>
    </row>
    <row r="57" spans="1:52" ht="16.2" x14ac:dyDescent="0.2">
      <c r="A57" s="28"/>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28"/>
    </row>
    <row r="58" spans="1:52" ht="16.2" x14ac:dyDescent="0.2">
      <c r="A58" s="28"/>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28"/>
    </row>
    <row r="59" spans="1:52" ht="16.2" x14ac:dyDescent="0.2">
      <c r="A59" s="28"/>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28"/>
    </row>
    <row r="60" spans="1:52" ht="16.2" x14ac:dyDescent="0.2">
      <c r="A60" s="28"/>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28"/>
    </row>
    <row r="61" spans="1:52" ht="16.2" x14ac:dyDescent="0.2">
      <c r="A61" s="28"/>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28"/>
    </row>
    <row r="62" spans="1:52" ht="16.2" x14ac:dyDescent="0.2">
      <c r="A62" s="28"/>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28"/>
    </row>
    <row r="63" spans="1:52" ht="16.2" x14ac:dyDescent="0.2">
      <c r="A63" s="28"/>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28"/>
    </row>
    <row r="64" spans="1:52" ht="16.2" x14ac:dyDescent="0.2">
      <c r="A64" s="28"/>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28"/>
    </row>
    <row r="65" spans="1:52" ht="16.2" x14ac:dyDescent="0.2">
      <c r="A65" s="28"/>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28"/>
    </row>
    <row r="66" spans="1:52" ht="16.2" x14ac:dyDescent="0.2">
      <c r="A66" s="28"/>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28"/>
    </row>
    <row r="67" spans="1:52" ht="16.2" x14ac:dyDescent="0.2">
      <c r="A67" s="28"/>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28"/>
    </row>
    <row r="68" spans="1:52" ht="16.2" x14ac:dyDescent="0.2">
      <c r="A68" s="28"/>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28"/>
    </row>
    <row r="69" spans="1:52" ht="16.2" x14ac:dyDescent="0.2">
      <c r="A69" s="28"/>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28"/>
    </row>
    <row r="70" spans="1:52" ht="16.2" x14ac:dyDescent="0.2">
      <c r="A70" s="28"/>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28"/>
    </row>
    <row r="71" spans="1:52" ht="16.2" x14ac:dyDescent="0.2">
      <c r="A71" s="28"/>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28"/>
    </row>
    <row r="72" spans="1:52" ht="16.2" x14ac:dyDescent="0.2">
      <c r="A72" s="28"/>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28"/>
    </row>
    <row r="73" spans="1:52" ht="16.2" x14ac:dyDescent="0.2">
      <c r="A73" s="28"/>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28"/>
    </row>
    <row r="74" spans="1:52" ht="16.2" x14ac:dyDescent="0.2">
      <c r="A74" s="28"/>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28"/>
    </row>
    <row r="75" spans="1:52" ht="16.2" x14ac:dyDescent="0.2">
      <c r="A75" s="28"/>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28"/>
    </row>
    <row r="76" spans="1:52" ht="16.2" x14ac:dyDescent="0.2">
      <c r="A76" s="28"/>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28"/>
    </row>
    <row r="77" spans="1:52" ht="16.2" x14ac:dyDescent="0.2">
      <c r="A77" s="28"/>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28"/>
    </row>
    <row r="78" spans="1:52" ht="16.2" x14ac:dyDescent="0.2">
      <c r="A78" s="28"/>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28"/>
    </row>
    <row r="79" spans="1:52" ht="16.2" x14ac:dyDescent="0.2">
      <c r="A79" s="28"/>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28"/>
    </row>
    <row r="80" spans="1:52" ht="18.600000000000001" x14ac:dyDescent="0.2">
      <c r="A80" s="28"/>
      <c r="B80" s="44" t="s">
        <v>269</v>
      </c>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15" t="str">
        <f>IF(SUM(M82,M84,AL82,AL84)&gt;8,"※接続可能な機器台数を超えています","")</f>
        <v/>
      </c>
      <c r="AH80" s="415"/>
      <c r="AI80" s="415"/>
      <c r="AJ80" s="415"/>
      <c r="AK80" s="415"/>
      <c r="AL80" s="415"/>
      <c r="AM80" s="415"/>
      <c r="AN80" s="415"/>
      <c r="AO80" s="415"/>
      <c r="AP80" s="415"/>
      <c r="AQ80" s="415"/>
      <c r="AR80" s="415"/>
      <c r="AS80" s="415"/>
      <c r="AT80" s="415"/>
      <c r="AU80" s="415"/>
      <c r="AV80" s="415"/>
      <c r="AW80" s="47"/>
      <c r="AX80" s="47"/>
      <c r="AY80" s="47"/>
      <c r="AZ80" s="28"/>
    </row>
    <row r="81" spans="1:55" ht="16.2" x14ac:dyDescent="0.2">
      <c r="A81" s="28"/>
      <c r="B81" s="45" t="s">
        <v>341</v>
      </c>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16"/>
      <c r="AH81" s="416"/>
      <c r="AI81" s="416"/>
      <c r="AJ81" s="416"/>
      <c r="AK81" s="416"/>
      <c r="AL81" s="416"/>
      <c r="AM81" s="416"/>
      <c r="AN81" s="416"/>
      <c r="AO81" s="416"/>
      <c r="AP81" s="416"/>
      <c r="AQ81" s="416"/>
      <c r="AR81" s="416"/>
      <c r="AS81" s="416"/>
      <c r="AT81" s="416"/>
      <c r="AU81" s="416"/>
      <c r="AV81" s="416"/>
      <c r="AW81" s="47"/>
      <c r="AX81" s="47"/>
      <c r="AY81" s="47"/>
      <c r="AZ81" s="28"/>
    </row>
    <row r="82" spans="1:55" ht="16.2" x14ac:dyDescent="0.2">
      <c r="A82" s="28"/>
      <c r="B82" s="203" t="s">
        <v>122</v>
      </c>
      <c r="C82" s="203"/>
      <c r="D82" s="203"/>
      <c r="E82" s="203"/>
      <c r="F82" s="203"/>
      <c r="G82" s="203"/>
      <c r="H82" s="203"/>
      <c r="I82" s="203"/>
      <c r="J82" s="203"/>
      <c r="K82" s="203"/>
      <c r="L82" s="280" t="s">
        <v>4</v>
      </c>
      <c r="M82" s="406"/>
      <c r="N82" s="406"/>
      <c r="O82" s="406"/>
      <c r="P82" s="406"/>
      <c r="Q82" s="406"/>
      <c r="R82" s="406"/>
      <c r="S82" s="406"/>
      <c r="T82" s="406"/>
      <c r="U82" s="406"/>
      <c r="V82" s="406"/>
      <c r="W82" s="406"/>
      <c r="X82" s="47"/>
      <c r="Y82" s="47"/>
      <c r="Z82" s="47"/>
      <c r="AA82" s="203" t="s">
        <v>268</v>
      </c>
      <c r="AB82" s="203"/>
      <c r="AC82" s="203"/>
      <c r="AD82" s="203"/>
      <c r="AE82" s="203"/>
      <c r="AF82" s="203"/>
      <c r="AG82" s="203"/>
      <c r="AH82" s="203"/>
      <c r="AI82" s="203"/>
      <c r="AJ82" s="203"/>
      <c r="AK82" s="280" t="s">
        <v>4</v>
      </c>
      <c r="AL82" s="406"/>
      <c r="AM82" s="406"/>
      <c r="AN82" s="406"/>
      <c r="AO82" s="406"/>
      <c r="AP82" s="406"/>
      <c r="AQ82" s="406"/>
      <c r="AR82" s="406"/>
      <c r="AS82" s="406"/>
      <c r="AT82" s="406"/>
      <c r="AU82" s="406"/>
      <c r="AV82" s="406"/>
      <c r="AW82" s="47"/>
      <c r="AX82" s="47"/>
      <c r="AY82" s="47"/>
      <c r="AZ82" s="28"/>
      <c r="BC82" s="137">
        <v>0</v>
      </c>
    </row>
    <row r="83" spans="1:55" ht="16.2" x14ac:dyDescent="0.2">
      <c r="A83" s="28"/>
      <c r="B83" s="205"/>
      <c r="C83" s="205"/>
      <c r="D83" s="205"/>
      <c r="E83" s="205"/>
      <c r="F83" s="205"/>
      <c r="G83" s="205"/>
      <c r="H83" s="205"/>
      <c r="I83" s="205"/>
      <c r="J83" s="205"/>
      <c r="K83" s="205"/>
      <c r="L83" s="281"/>
      <c r="M83" s="407"/>
      <c r="N83" s="407"/>
      <c r="O83" s="407"/>
      <c r="P83" s="407"/>
      <c r="Q83" s="407"/>
      <c r="R83" s="407"/>
      <c r="S83" s="407"/>
      <c r="T83" s="407"/>
      <c r="U83" s="407"/>
      <c r="V83" s="407"/>
      <c r="W83" s="407"/>
      <c r="X83" s="47"/>
      <c r="Y83" s="47"/>
      <c r="Z83" s="47"/>
      <c r="AA83" s="205"/>
      <c r="AB83" s="205"/>
      <c r="AC83" s="205"/>
      <c r="AD83" s="205"/>
      <c r="AE83" s="205"/>
      <c r="AF83" s="205"/>
      <c r="AG83" s="205"/>
      <c r="AH83" s="205"/>
      <c r="AI83" s="205"/>
      <c r="AJ83" s="205"/>
      <c r="AK83" s="281"/>
      <c r="AL83" s="407"/>
      <c r="AM83" s="407"/>
      <c r="AN83" s="407"/>
      <c r="AO83" s="407"/>
      <c r="AP83" s="407"/>
      <c r="AQ83" s="407"/>
      <c r="AR83" s="407"/>
      <c r="AS83" s="407"/>
      <c r="AT83" s="407"/>
      <c r="AU83" s="407"/>
      <c r="AV83" s="407"/>
      <c r="AW83" s="47"/>
      <c r="AX83" s="47"/>
      <c r="AY83" s="47"/>
      <c r="AZ83" s="28"/>
      <c r="BC83" s="137">
        <v>1</v>
      </c>
    </row>
    <row r="84" spans="1:55" ht="16.2" x14ac:dyDescent="0.2">
      <c r="A84" s="28"/>
      <c r="B84" s="203" t="s">
        <v>519</v>
      </c>
      <c r="C84" s="203"/>
      <c r="D84" s="203"/>
      <c r="E84" s="203"/>
      <c r="F84" s="203"/>
      <c r="G84" s="203"/>
      <c r="H84" s="203"/>
      <c r="I84" s="203"/>
      <c r="J84" s="203"/>
      <c r="K84" s="203"/>
      <c r="L84" s="280" t="s">
        <v>4</v>
      </c>
      <c r="M84" s="406"/>
      <c r="N84" s="406"/>
      <c r="O84" s="406"/>
      <c r="P84" s="406"/>
      <c r="Q84" s="406"/>
      <c r="R84" s="406"/>
      <c r="S84" s="406"/>
      <c r="T84" s="406"/>
      <c r="U84" s="406"/>
      <c r="V84" s="406"/>
      <c r="W84" s="406"/>
      <c r="X84" s="47"/>
      <c r="Y84" s="47"/>
      <c r="Z84" s="47"/>
      <c r="AA84" s="203" t="s">
        <v>516</v>
      </c>
      <c r="AB84" s="203"/>
      <c r="AC84" s="203"/>
      <c r="AD84" s="203"/>
      <c r="AE84" s="203"/>
      <c r="AF84" s="203"/>
      <c r="AG84" s="203"/>
      <c r="AH84" s="203"/>
      <c r="AI84" s="203"/>
      <c r="AJ84" s="203"/>
      <c r="AK84" s="280" t="s">
        <v>4</v>
      </c>
      <c r="AL84" s="406"/>
      <c r="AM84" s="406"/>
      <c r="AN84" s="406"/>
      <c r="AO84" s="406"/>
      <c r="AP84" s="406"/>
      <c r="AQ84" s="406"/>
      <c r="AR84" s="406"/>
      <c r="AS84" s="406"/>
      <c r="AT84" s="406"/>
      <c r="AU84" s="406"/>
      <c r="AV84" s="406"/>
      <c r="AW84" s="47"/>
      <c r="AX84" s="47"/>
      <c r="AY84" s="47"/>
      <c r="AZ84" s="28"/>
      <c r="BC84" s="137">
        <v>2</v>
      </c>
    </row>
    <row r="85" spans="1:55" ht="16.2" x14ac:dyDescent="0.2">
      <c r="A85" s="28"/>
      <c r="B85" s="205"/>
      <c r="C85" s="205"/>
      <c r="D85" s="205"/>
      <c r="E85" s="205"/>
      <c r="F85" s="205"/>
      <c r="G85" s="205"/>
      <c r="H85" s="205"/>
      <c r="I85" s="205"/>
      <c r="J85" s="205"/>
      <c r="K85" s="205"/>
      <c r="L85" s="281"/>
      <c r="M85" s="407"/>
      <c r="N85" s="407"/>
      <c r="O85" s="407"/>
      <c r="P85" s="407"/>
      <c r="Q85" s="407"/>
      <c r="R85" s="407"/>
      <c r="S85" s="407"/>
      <c r="T85" s="407"/>
      <c r="U85" s="407"/>
      <c r="V85" s="407"/>
      <c r="W85" s="407"/>
      <c r="X85" s="47"/>
      <c r="Y85" s="47"/>
      <c r="Z85" s="47"/>
      <c r="AA85" s="205"/>
      <c r="AB85" s="205"/>
      <c r="AC85" s="205"/>
      <c r="AD85" s="205"/>
      <c r="AE85" s="205"/>
      <c r="AF85" s="205"/>
      <c r="AG85" s="205"/>
      <c r="AH85" s="205"/>
      <c r="AI85" s="205"/>
      <c r="AJ85" s="205"/>
      <c r="AK85" s="281"/>
      <c r="AL85" s="407"/>
      <c r="AM85" s="407"/>
      <c r="AN85" s="407"/>
      <c r="AO85" s="407"/>
      <c r="AP85" s="407"/>
      <c r="AQ85" s="407"/>
      <c r="AR85" s="407"/>
      <c r="AS85" s="407"/>
      <c r="AT85" s="407"/>
      <c r="AU85" s="407"/>
      <c r="AV85" s="407"/>
      <c r="AW85" s="47"/>
      <c r="AX85" s="47"/>
      <c r="AY85" s="47"/>
      <c r="AZ85" s="28"/>
      <c r="BC85" s="137">
        <v>3</v>
      </c>
    </row>
    <row r="86" spans="1:55" ht="16.5" customHeight="1" x14ac:dyDescent="0.2">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189" t="s">
        <v>517</v>
      </c>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28"/>
      <c r="BC86" s="137">
        <v>4</v>
      </c>
    </row>
    <row r="87" spans="1:55" ht="16.2" x14ac:dyDescent="0.2">
      <c r="A87" s="28"/>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28"/>
      <c r="BC87" s="137">
        <v>5</v>
      </c>
    </row>
    <row r="88" spans="1:55" ht="19.2" thickBot="1" x14ac:dyDescent="0.25">
      <c r="A88" s="28"/>
      <c r="B88" s="44" t="s">
        <v>133</v>
      </c>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28"/>
      <c r="BC88" s="137">
        <v>6</v>
      </c>
    </row>
    <row r="89" spans="1:55" ht="16.2" x14ac:dyDescent="0.2">
      <c r="A89" s="28"/>
      <c r="B89" s="45" t="s">
        <v>270</v>
      </c>
      <c r="C89" s="47"/>
      <c r="D89" s="47"/>
      <c r="E89" s="47"/>
      <c r="F89" s="47"/>
      <c r="G89" s="47"/>
      <c r="H89" s="47"/>
      <c r="I89" s="47"/>
      <c r="J89" s="47"/>
      <c r="K89" s="47"/>
      <c r="L89" s="47"/>
      <c r="M89" s="47"/>
      <c r="N89" s="47"/>
      <c r="O89" s="47"/>
      <c r="P89" s="47"/>
      <c r="Q89" s="47"/>
      <c r="R89" s="47"/>
      <c r="S89" s="47"/>
      <c r="T89" s="47"/>
      <c r="U89" s="47"/>
      <c r="V89" s="47"/>
      <c r="W89" s="47"/>
      <c r="X89" s="47"/>
      <c r="Y89" s="420" t="s">
        <v>486</v>
      </c>
      <c r="Z89" s="421"/>
      <c r="AA89" s="421"/>
      <c r="AB89" s="421"/>
      <c r="AC89" s="421"/>
      <c r="AD89" s="421"/>
      <c r="AE89" s="421"/>
      <c r="AF89" s="421"/>
      <c r="AG89" s="421"/>
      <c r="AH89" s="421"/>
      <c r="AI89" s="421"/>
      <c r="AJ89" s="421"/>
      <c r="AK89" s="421"/>
      <c r="AL89" s="421"/>
      <c r="AM89" s="421"/>
      <c r="AN89" s="421"/>
      <c r="AO89" s="421"/>
      <c r="AP89" s="421"/>
      <c r="AQ89" s="421"/>
      <c r="AR89" s="421"/>
      <c r="AS89" s="421"/>
      <c r="AT89" s="421"/>
      <c r="AU89" s="421"/>
      <c r="AV89" s="422"/>
      <c r="AW89" s="47"/>
      <c r="AX89" s="47"/>
      <c r="AY89" s="47"/>
      <c r="AZ89" s="28"/>
      <c r="BC89" s="137">
        <v>7</v>
      </c>
    </row>
    <row r="90" spans="1:55" ht="16.5" customHeight="1" x14ac:dyDescent="0.2">
      <c r="A90" s="28"/>
      <c r="B90" s="203" t="s">
        <v>18</v>
      </c>
      <c r="C90" s="203"/>
      <c r="D90" s="203"/>
      <c r="E90" s="203"/>
      <c r="F90" s="203"/>
      <c r="G90" s="203"/>
      <c r="H90" s="203"/>
      <c r="I90" s="203"/>
      <c r="J90" s="203"/>
      <c r="K90" s="203"/>
      <c r="L90" s="280" t="s">
        <v>4</v>
      </c>
      <c r="M90" s="335"/>
      <c r="N90" s="335"/>
      <c r="O90" s="335"/>
      <c r="P90" s="335"/>
      <c r="Q90" s="335"/>
      <c r="R90" s="335"/>
      <c r="S90" s="335"/>
      <c r="T90" s="335"/>
      <c r="U90" s="335"/>
      <c r="V90" s="335"/>
      <c r="W90" s="335"/>
      <c r="X90" s="47"/>
      <c r="Y90" s="423"/>
      <c r="Z90" s="424"/>
      <c r="AA90" s="424"/>
      <c r="AB90" s="424"/>
      <c r="AC90" s="424"/>
      <c r="AD90" s="424"/>
      <c r="AE90" s="424"/>
      <c r="AF90" s="424"/>
      <c r="AG90" s="424"/>
      <c r="AH90" s="424"/>
      <c r="AI90" s="424"/>
      <c r="AJ90" s="424"/>
      <c r="AK90" s="424"/>
      <c r="AL90" s="424"/>
      <c r="AM90" s="424"/>
      <c r="AN90" s="424"/>
      <c r="AO90" s="424"/>
      <c r="AP90" s="424"/>
      <c r="AQ90" s="424"/>
      <c r="AR90" s="424"/>
      <c r="AS90" s="424"/>
      <c r="AT90" s="424"/>
      <c r="AU90" s="424"/>
      <c r="AV90" s="425"/>
      <c r="AW90" s="47"/>
      <c r="AX90" s="47"/>
      <c r="AY90" s="47"/>
      <c r="AZ90" s="28"/>
      <c r="BC90" s="137">
        <v>8</v>
      </c>
    </row>
    <row r="91" spans="1:55" ht="16.2" x14ac:dyDescent="0.2">
      <c r="A91" s="28"/>
      <c r="B91" s="205"/>
      <c r="C91" s="205"/>
      <c r="D91" s="205"/>
      <c r="E91" s="205"/>
      <c r="F91" s="205"/>
      <c r="G91" s="205"/>
      <c r="H91" s="205"/>
      <c r="I91" s="205"/>
      <c r="J91" s="205"/>
      <c r="K91" s="205"/>
      <c r="L91" s="281"/>
      <c r="M91" s="336"/>
      <c r="N91" s="336"/>
      <c r="O91" s="336"/>
      <c r="P91" s="336"/>
      <c r="Q91" s="336"/>
      <c r="R91" s="336"/>
      <c r="S91" s="336"/>
      <c r="T91" s="336"/>
      <c r="U91" s="336"/>
      <c r="V91" s="336"/>
      <c r="W91" s="336"/>
      <c r="X91" s="47"/>
      <c r="Y91" s="423"/>
      <c r="Z91" s="424"/>
      <c r="AA91" s="424"/>
      <c r="AB91" s="424"/>
      <c r="AC91" s="424"/>
      <c r="AD91" s="424"/>
      <c r="AE91" s="424"/>
      <c r="AF91" s="424"/>
      <c r="AG91" s="424"/>
      <c r="AH91" s="424"/>
      <c r="AI91" s="424"/>
      <c r="AJ91" s="424"/>
      <c r="AK91" s="424"/>
      <c r="AL91" s="424"/>
      <c r="AM91" s="424"/>
      <c r="AN91" s="424"/>
      <c r="AO91" s="424"/>
      <c r="AP91" s="424"/>
      <c r="AQ91" s="424"/>
      <c r="AR91" s="424"/>
      <c r="AS91" s="424"/>
      <c r="AT91" s="424"/>
      <c r="AU91" s="424"/>
      <c r="AV91" s="425"/>
      <c r="AW91" s="47"/>
      <c r="AX91" s="47"/>
      <c r="AY91" s="47"/>
      <c r="AZ91" s="28"/>
    </row>
    <row r="92" spans="1:55" ht="16.5" customHeight="1" x14ac:dyDescent="0.2">
      <c r="A92" s="28"/>
      <c r="B92" s="203" t="s">
        <v>82</v>
      </c>
      <c r="C92" s="203"/>
      <c r="D92" s="203"/>
      <c r="E92" s="203"/>
      <c r="F92" s="203"/>
      <c r="G92" s="203"/>
      <c r="H92" s="203"/>
      <c r="I92" s="203"/>
      <c r="J92" s="203"/>
      <c r="K92" s="203"/>
      <c r="L92" s="280" t="s">
        <v>4</v>
      </c>
      <c r="M92" s="335" t="s">
        <v>108</v>
      </c>
      <c r="N92" s="335"/>
      <c r="O92" s="335"/>
      <c r="P92" s="335"/>
      <c r="Q92" s="335"/>
      <c r="R92" s="335"/>
      <c r="S92" s="335"/>
      <c r="T92" s="335"/>
      <c r="U92" s="335"/>
      <c r="V92" s="335"/>
      <c r="W92" s="335"/>
      <c r="X92" s="47"/>
      <c r="Y92" s="423"/>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5"/>
      <c r="AW92" s="47"/>
      <c r="AX92" s="47"/>
      <c r="AY92" s="47"/>
      <c r="AZ92" s="28"/>
    </row>
    <row r="93" spans="1:55" ht="16.2" x14ac:dyDescent="0.2">
      <c r="A93" s="28"/>
      <c r="B93" s="205"/>
      <c r="C93" s="205"/>
      <c r="D93" s="205"/>
      <c r="E93" s="205"/>
      <c r="F93" s="205"/>
      <c r="G93" s="205"/>
      <c r="H93" s="205"/>
      <c r="I93" s="205"/>
      <c r="J93" s="205"/>
      <c r="K93" s="205"/>
      <c r="L93" s="281"/>
      <c r="M93" s="336"/>
      <c r="N93" s="336"/>
      <c r="O93" s="336"/>
      <c r="P93" s="336"/>
      <c r="Q93" s="336"/>
      <c r="R93" s="336"/>
      <c r="S93" s="336"/>
      <c r="T93" s="336"/>
      <c r="U93" s="336"/>
      <c r="V93" s="336"/>
      <c r="W93" s="336"/>
      <c r="X93" s="47"/>
      <c r="Y93" s="423"/>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5"/>
      <c r="AW93" s="47"/>
      <c r="AX93" s="47"/>
      <c r="AY93" s="47"/>
      <c r="AZ93" s="28"/>
    </row>
    <row r="94" spans="1:55" ht="16.5" customHeight="1" x14ac:dyDescent="0.2">
      <c r="A94" s="28"/>
      <c r="B94" s="203" t="s">
        <v>83</v>
      </c>
      <c r="C94" s="203"/>
      <c r="D94" s="203"/>
      <c r="E94" s="203"/>
      <c r="F94" s="203"/>
      <c r="G94" s="203"/>
      <c r="H94" s="203"/>
      <c r="I94" s="203"/>
      <c r="J94" s="203"/>
      <c r="K94" s="203"/>
      <c r="L94" s="280" t="s">
        <v>4</v>
      </c>
      <c r="M94" s="335" t="s">
        <v>121</v>
      </c>
      <c r="N94" s="335"/>
      <c r="O94" s="335"/>
      <c r="P94" s="335"/>
      <c r="Q94" s="335"/>
      <c r="R94" s="335"/>
      <c r="S94" s="335"/>
      <c r="T94" s="335"/>
      <c r="U94" s="335"/>
      <c r="V94" s="335"/>
      <c r="W94" s="335"/>
      <c r="X94" s="47"/>
      <c r="Y94" s="423"/>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5"/>
      <c r="AW94" s="47"/>
      <c r="AX94" s="47"/>
      <c r="AY94" s="47"/>
      <c r="AZ94" s="28"/>
    </row>
    <row r="95" spans="1:55" ht="16.8" thickBot="1" x14ac:dyDescent="0.25">
      <c r="A95" s="28"/>
      <c r="B95" s="205"/>
      <c r="C95" s="205"/>
      <c r="D95" s="205"/>
      <c r="E95" s="205"/>
      <c r="F95" s="205"/>
      <c r="G95" s="205"/>
      <c r="H95" s="205"/>
      <c r="I95" s="205"/>
      <c r="J95" s="205"/>
      <c r="K95" s="205"/>
      <c r="L95" s="281"/>
      <c r="M95" s="336"/>
      <c r="N95" s="336"/>
      <c r="O95" s="336"/>
      <c r="P95" s="336"/>
      <c r="Q95" s="336"/>
      <c r="R95" s="336"/>
      <c r="S95" s="336"/>
      <c r="T95" s="336"/>
      <c r="U95" s="336"/>
      <c r="V95" s="336"/>
      <c r="W95" s="336"/>
      <c r="X95" s="47"/>
      <c r="Y95" s="426"/>
      <c r="Z95" s="427"/>
      <c r="AA95" s="427"/>
      <c r="AB95" s="427"/>
      <c r="AC95" s="427"/>
      <c r="AD95" s="427"/>
      <c r="AE95" s="427"/>
      <c r="AF95" s="427"/>
      <c r="AG95" s="427"/>
      <c r="AH95" s="427"/>
      <c r="AI95" s="427"/>
      <c r="AJ95" s="427"/>
      <c r="AK95" s="427"/>
      <c r="AL95" s="427"/>
      <c r="AM95" s="427"/>
      <c r="AN95" s="427"/>
      <c r="AO95" s="427"/>
      <c r="AP95" s="427"/>
      <c r="AQ95" s="427"/>
      <c r="AR95" s="427"/>
      <c r="AS95" s="427"/>
      <c r="AT95" s="427"/>
      <c r="AU95" s="427"/>
      <c r="AV95" s="428"/>
      <c r="AW95" s="47"/>
      <c r="AX95" s="47"/>
      <c r="AY95" s="47"/>
      <c r="AZ95" s="28"/>
    </row>
    <row r="96" spans="1:55" ht="16.2" x14ac:dyDescent="0.2">
      <c r="A96" s="28"/>
      <c r="B96" s="35"/>
      <c r="C96" s="35"/>
      <c r="D96" s="35"/>
      <c r="E96" s="35"/>
      <c r="F96" s="35"/>
      <c r="G96" s="35"/>
      <c r="H96" s="35"/>
      <c r="I96" s="35"/>
      <c r="J96" s="35"/>
      <c r="K96" s="35"/>
      <c r="L96" s="30"/>
      <c r="M96" s="30"/>
      <c r="N96" s="30"/>
      <c r="O96" s="30"/>
      <c r="P96" s="30"/>
      <c r="Q96" s="30"/>
      <c r="R96" s="30"/>
      <c r="S96" s="30"/>
      <c r="T96" s="30"/>
      <c r="U96" s="30"/>
      <c r="V96" s="30"/>
      <c r="W96" s="30"/>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28"/>
    </row>
    <row r="97" spans="1:52" ht="16.2" x14ac:dyDescent="0.2">
      <c r="A97" s="28"/>
      <c r="B97" s="45" t="s">
        <v>142</v>
      </c>
      <c r="C97" s="35"/>
      <c r="D97" s="35"/>
      <c r="E97" s="35"/>
      <c r="F97" s="35"/>
      <c r="G97" s="35"/>
      <c r="H97" s="35"/>
      <c r="I97" s="35"/>
      <c r="J97" s="35"/>
      <c r="K97" s="35"/>
      <c r="L97" s="30"/>
      <c r="M97" s="30"/>
      <c r="N97" s="30"/>
      <c r="O97" s="30"/>
      <c r="P97" s="30"/>
      <c r="Q97" s="30"/>
      <c r="R97" s="30"/>
      <c r="S97" s="30"/>
      <c r="T97" s="30"/>
      <c r="U97" s="30"/>
      <c r="V97" s="30"/>
      <c r="W97" s="30"/>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28"/>
    </row>
    <row r="98" spans="1:52" ht="16.2" x14ac:dyDescent="0.2">
      <c r="A98" s="28"/>
      <c r="B98" s="48"/>
      <c r="C98" s="48"/>
      <c r="D98" s="48"/>
      <c r="E98" s="48"/>
      <c r="F98" s="48"/>
      <c r="G98" s="48"/>
      <c r="H98" s="48"/>
      <c r="I98" s="48"/>
      <c r="J98" s="48"/>
      <c r="K98" s="48"/>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28"/>
    </row>
    <row r="99" spans="1:52" ht="18.600000000000001" x14ac:dyDescent="0.2">
      <c r="A99" s="28"/>
      <c r="B99" s="44" t="s">
        <v>58</v>
      </c>
      <c r="C99" s="28"/>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28"/>
    </row>
    <row r="100" spans="1:52" ht="16.2" x14ac:dyDescent="0.2">
      <c r="A100" s="28"/>
      <c r="B100" s="45"/>
      <c r="C100" s="28"/>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28"/>
    </row>
    <row r="101" spans="1:52" ht="16.2" x14ac:dyDescent="0.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47"/>
      <c r="AJ101" s="47"/>
      <c r="AK101" s="47"/>
      <c r="AL101" s="47"/>
      <c r="AM101" s="47"/>
      <c r="AN101" s="47"/>
      <c r="AO101" s="47"/>
      <c r="AP101" s="47"/>
      <c r="AQ101" s="47"/>
      <c r="AR101" s="47"/>
      <c r="AS101" s="47"/>
      <c r="AT101" s="47"/>
      <c r="AU101" s="47"/>
      <c r="AV101" s="47"/>
      <c r="AW101" s="47"/>
      <c r="AX101" s="47"/>
      <c r="AY101" s="47"/>
      <c r="AZ101" s="28"/>
    </row>
    <row r="102" spans="1:52" ht="16.2" x14ac:dyDescent="0.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47"/>
      <c r="AJ102" s="47"/>
      <c r="AK102" s="47"/>
      <c r="AL102" s="47"/>
      <c r="AM102" s="47"/>
      <c r="AN102" s="47"/>
      <c r="AO102" s="47"/>
      <c r="AP102" s="47"/>
      <c r="AQ102" s="47"/>
      <c r="AR102" s="47"/>
      <c r="AS102" s="47"/>
      <c r="AT102" s="47"/>
      <c r="AU102" s="47"/>
      <c r="AV102" s="47"/>
      <c r="AW102" s="47"/>
      <c r="AX102" s="47"/>
      <c r="AY102" s="47"/>
      <c r="AZ102" s="28"/>
    </row>
    <row r="103" spans="1:52" ht="16.2" x14ac:dyDescent="0.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47"/>
      <c r="AJ103" s="47"/>
      <c r="AK103" s="47"/>
      <c r="AL103" s="47"/>
      <c r="AM103" s="47"/>
      <c r="AN103" s="47"/>
      <c r="AO103" s="47"/>
      <c r="AP103" s="47"/>
      <c r="AQ103" s="47"/>
      <c r="AR103" s="47"/>
      <c r="AS103" s="47"/>
      <c r="AT103" s="47"/>
      <c r="AU103" s="47"/>
      <c r="AV103" s="47"/>
      <c r="AW103" s="47"/>
      <c r="AX103" s="47"/>
      <c r="AY103" s="47"/>
      <c r="AZ103" s="28"/>
    </row>
    <row r="104" spans="1:52" ht="16.2" x14ac:dyDescent="0.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47"/>
      <c r="AJ104" s="47"/>
      <c r="AK104" s="47"/>
      <c r="AL104" s="47"/>
      <c r="AM104" s="47"/>
      <c r="AN104" s="47"/>
      <c r="AO104" s="47"/>
      <c r="AP104" s="47"/>
      <c r="AQ104" s="47"/>
      <c r="AR104" s="47"/>
      <c r="AS104" s="47"/>
      <c r="AT104" s="47"/>
      <c r="AU104" s="47"/>
      <c r="AV104" s="47"/>
      <c r="AW104" s="47"/>
      <c r="AX104" s="47"/>
      <c r="AY104" s="47"/>
      <c r="AZ104" s="28"/>
    </row>
    <row r="105" spans="1:52" ht="16.2" x14ac:dyDescent="0.2">
      <c r="A105" s="28"/>
      <c r="B105" s="28"/>
      <c r="C105" s="28"/>
      <c r="D105" s="28"/>
      <c r="E105" s="28"/>
      <c r="F105" s="28"/>
      <c r="G105" s="28"/>
      <c r="H105" s="28"/>
      <c r="I105" s="28"/>
      <c r="J105" s="28"/>
      <c r="K105" s="28"/>
      <c r="L105" s="411" t="s">
        <v>150</v>
      </c>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3"/>
      <c r="AJ105" s="399" t="s">
        <v>114</v>
      </c>
      <c r="AK105" s="399"/>
      <c r="AL105" s="399"/>
      <c r="AM105" s="399" t="s">
        <v>136</v>
      </c>
      <c r="AN105" s="399"/>
      <c r="AO105" s="399"/>
      <c r="AP105" s="399" t="s">
        <v>137</v>
      </c>
      <c r="AQ105" s="399"/>
      <c r="AR105" s="399"/>
      <c r="AS105" s="399" t="s">
        <v>138</v>
      </c>
      <c r="AT105" s="399"/>
      <c r="AU105" s="399"/>
      <c r="AV105" s="47"/>
      <c r="AW105" s="47"/>
      <c r="AX105" s="47"/>
      <c r="AY105" s="47"/>
      <c r="AZ105" s="28"/>
    </row>
    <row r="106" spans="1:52" ht="16.2" x14ac:dyDescent="0.2">
      <c r="A106" s="28"/>
      <c r="B106" s="28"/>
      <c r="C106" s="28"/>
      <c r="D106" s="28"/>
      <c r="E106" s="28"/>
      <c r="F106" s="28"/>
      <c r="G106" s="28"/>
      <c r="H106" s="28"/>
      <c r="I106" s="28"/>
      <c r="J106" s="28"/>
      <c r="K106" s="28"/>
      <c r="L106" s="331" t="s">
        <v>357</v>
      </c>
      <c r="M106" s="332"/>
      <c r="N106" s="333"/>
      <c r="O106" s="331" t="s">
        <v>358</v>
      </c>
      <c r="P106" s="332"/>
      <c r="Q106" s="333"/>
      <c r="R106" s="331" t="s">
        <v>359</v>
      </c>
      <c r="S106" s="332"/>
      <c r="T106" s="333"/>
      <c r="U106" s="331" t="s">
        <v>360</v>
      </c>
      <c r="V106" s="332"/>
      <c r="W106" s="333"/>
      <c r="X106" s="331" t="s">
        <v>361</v>
      </c>
      <c r="Y106" s="332"/>
      <c r="Z106" s="333"/>
      <c r="AA106" s="331" t="s">
        <v>362</v>
      </c>
      <c r="AB106" s="332"/>
      <c r="AC106" s="333"/>
      <c r="AD106" s="331" t="s">
        <v>363</v>
      </c>
      <c r="AE106" s="332"/>
      <c r="AF106" s="333"/>
      <c r="AG106" s="331" t="s">
        <v>364</v>
      </c>
      <c r="AH106" s="332"/>
      <c r="AI106" s="333"/>
      <c r="AJ106" s="399"/>
      <c r="AK106" s="399"/>
      <c r="AL106" s="399"/>
      <c r="AM106" s="399"/>
      <c r="AN106" s="399"/>
      <c r="AO106" s="399"/>
      <c r="AP106" s="399"/>
      <c r="AQ106" s="399"/>
      <c r="AR106" s="399"/>
      <c r="AS106" s="399"/>
      <c r="AT106" s="399"/>
      <c r="AU106" s="399"/>
      <c r="AV106" s="47"/>
      <c r="AW106" s="47"/>
      <c r="AX106" s="47"/>
      <c r="AY106" s="47"/>
      <c r="AZ106" s="28"/>
    </row>
    <row r="107" spans="1:52" ht="16.2" x14ac:dyDescent="0.2">
      <c r="A107" s="28"/>
      <c r="B107" s="28"/>
      <c r="C107" s="28"/>
      <c r="D107" s="28"/>
      <c r="E107" s="28"/>
      <c r="F107" s="28"/>
      <c r="G107" s="28"/>
      <c r="H107" s="28"/>
      <c r="I107" s="28"/>
      <c r="J107" s="28"/>
      <c r="K107" s="28"/>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399"/>
      <c r="AK107" s="399"/>
      <c r="AL107" s="399"/>
      <c r="AM107" s="399"/>
      <c r="AN107" s="399"/>
      <c r="AO107" s="399"/>
      <c r="AP107" s="399"/>
      <c r="AQ107" s="399"/>
      <c r="AR107" s="399"/>
      <c r="AS107" s="399"/>
      <c r="AT107" s="399"/>
      <c r="AU107" s="399"/>
      <c r="AV107" s="47"/>
      <c r="AW107" s="47"/>
      <c r="AX107" s="47"/>
      <c r="AY107" s="28"/>
      <c r="AZ107" s="28"/>
    </row>
    <row r="108" spans="1:52" ht="16.2" x14ac:dyDescent="0.2">
      <c r="A108" s="28"/>
      <c r="B108" s="28"/>
      <c r="C108" s="28"/>
      <c r="D108" s="28"/>
      <c r="E108" s="28"/>
      <c r="F108" s="28"/>
      <c r="G108" s="28"/>
      <c r="H108" s="28"/>
      <c r="I108" s="28"/>
      <c r="J108" s="28"/>
      <c r="K108" s="28"/>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399"/>
      <c r="AK108" s="399"/>
      <c r="AL108" s="399"/>
      <c r="AM108" s="399"/>
      <c r="AN108" s="399"/>
      <c r="AO108" s="399"/>
      <c r="AP108" s="399"/>
      <c r="AQ108" s="399"/>
      <c r="AR108" s="399"/>
      <c r="AS108" s="399"/>
      <c r="AT108" s="399"/>
      <c r="AU108" s="399"/>
      <c r="AV108" s="47"/>
      <c r="AW108" s="47"/>
      <c r="AX108" s="47"/>
      <c r="AY108" s="28"/>
      <c r="AZ108" s="28"/>
    </row>
    <row r="109" spans="1:52" ht="16.2" x14ac:dyDescent="0.2">
      <c r="A109" s="28"/>
      <c r="B109" s="28"/>
      <c r="C109" s="28"/>
      <c r="D109" s="28"/>
      <c r="E109" s="28"/>
      <c r="F109" s="28"/>
      <c r="G109" s="28"/>
      <c r="H109" s="28"/>
      <c r="I109" s="28"/>
      <c r="J109" s="28"/>
      <c r="K109" s="28"/>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399"/>
      <c r="AK109" s="399"/>
      <c r="AL109" s="399"/>
      <c r="AM109" s="399"/>
      <c r="AN109" s="399"/>
      <c r="AO109" s="399"/>
      <c r="AP109" s="399"/>
      <c r="AQ109" s="399"/>
      <c r="AR109" s="399"/>
      <c r="AS109" s="399"/>
      <c r="AT109" s="399"/>
      <c r="AU109" s="399"/>
      <c r="AV109" s="47"/>
      <c r="AW109" s="47"/>
      <c r="AX109" s="47"/>
      <c r="AY109" s="28"/>
      <c r="AZ109" s="28"/>
    </row>
    <row r="110" spans="1:52" ht="16.2" x14ac:dyDescent="0.2">
      <c r="A110" s="28"/>
      <c r="B110" s="28"/>
      <c r="C110" s="28"/>
      <c r="D110" s="28"/>
      <c r="E110" s="28"/>
      <c r="F110" s="28"/>
      <c r="G110" s="28"/>
      <c r="H110" s="28"/>
      <c r="I110" s="28"/>
      <c r="J110" s="28"/>
      <c r="K110" s="28"/>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399"/>
      <c r="AK110" s="399"/>
      <c r="AL110" s="399"/>
      <c r="AM110" s="399"/>
      <c r="AN110" s="399"/>
      <c r="AO110" s="399"/>
      <c r="AP110" s="399"/>
      <c r="AQ110" s="399"/>
      <c r="AR110" s="399"/>
      <c r="AS110" s="399"/>
      <c r="AT110" s="399"/>
      <c r="AU110" s="399"/>
      <c r="AV110" s="47"/>
      <c r="AW110" s="47"/>
      <c r="AX110" s="47"/>
      <c r="AY110" s="28"/>
      <c r="AZ110" s="28"/>
    </row>
    <row r="111" spans="1:52" ht="16.2" x14ac:dyDescent="0.2">
      <c r="A111" s="28"/>
      <c r="B111" s="28"/>
      <c r="C111" s="28"/>
      <c r="D111" s="28"/>
      <c r="E111" s="28"/>
      <c r="F111" s="28"/>
      <c r="G111" s="28"/>
      <c r="H111" s="28"/>
      <c r="I111" s="28"/>
      <c r="J111" s="28"/>
      <c r="K111" s="28"/>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399"/>
      <c r="AK111" s="399"/>
      <c r="AL111" s="399"/>
      <c r="AM111" s="399"/>
      <c r="AN111" s="399"/>
      <c r="AO111" s="399"/>
      <c r="AP111" s="399"/>
      <c r="AQ111" s="399"/>
      <c r="AR111" s="399"/>
      <c r="AS111" s="399"/>
      <c r="AT111" s="399"/>
      <c r="AU111" s="399"/>
      <c r="AV111" s="47"/>
      <c r="AW111" s="47"/>
      <c r="AX111" s="47"/>
      <c r="AY111" s="28"/>
      <c r="AZ111" s="28"/>
    </row>
    <row r="112" spans="1:52" ht="16.2" x14ac:dyDescent="0.2">
      <c r="A112" s="28"/>
      <c r="B112" s="28"/>
      <c r="C112" s="28"/>
      <c r="D112" s="28"/>
      <c r="E112" s="28"/>
      <c r="F112" s="28"/>
      <c r="G112" s="28"/>
      <c r="H112" s="28"/>
      <c r="I112" s="28"/>
      <c r="J112" s="28"/>
      <c r="K112" s="28"/>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399"/>
      <c r="AK112" s="399"/>
      <c r="AL112" s="399"/>
      <c r="AM112" s="399"/>
      <c r="AN112" s="399"/>
      <c r="AO112" s="399"/>
      <c r="AP112" s="399"/>
      <c r="AQ112" s="399"/>
      <c r="AR112" s="399"/>
      <c r="AS112" s="399"/>
      <c r="AT112" s="399"/>
      <c r="AU112" s="399"/>
      <c r="AV112" s="47"/>
      <c r="AW112" s="47"/>
      <c r="AX112" s="47"/>
      <c r="AY112" s="28"/>
      <c r="AZ112" s="28"/>
    </row>
    <row r="113" spans="1:58" ht="16.2" x14ac:dyDescent="0.2">
      <c r="A113" s="28"/>
      <c r="B113" s="306" t="s">
        <v>87</v>
      </c>
      <c r="C113" s="208"/>
      <c r="D113" s="208"/>
      <c r="E113" s="208"/>
      <c r="F113" s="208"/>
      <c r="G113" s="208"/>
      <c r="H113" s="208"/>
      <c r="I113" s="208"/>
      <c r="J113" s="208"/>
      <c r="K113" s="208"/>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47"/>
      <c r="AW113" s="47"/>
      <c r="AX113" s="47"/>
      <c r="AY113" s="28"/>
      <c r="AZ113" s="28"/>
    </row>
    <row r="114" spans="1:58" ht="16.2" x14ac:dyDescent="0.2">
      <c r="A114" s="28"/>
      <c r="B114" s="307"/>
      <c r="C114" s="196"/>
      <c r="D114" s="196"/>
      <c r="E114" s="196"/>
      <c r="F114" s="196"/>
      <c r="G114" s="196"/>
      <c r="H114" s="196"/>
      <c r="I114" s="196"/>
      <c r="J114" s="196"/>
      <c r="K114" s="196"/>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47"/>
      <c r="AW114" s="47"/>
      <c r="AX114" s="47"/>
      <c r="AY114" s="28"/>
      <c r="AZ114" s="28"/>
      <c r="BC114" s="137" t="s">
        <v>122</v>
      </c>
      <c r="BD114" s="137" t="s">
        <v>122</v>
      </c>
      <c r="BE114" s="137" t="s">
        <v>122</v>
      </c>
      <c r="BF114" s="137" t="s">
        <v>144</v>
      </c>
    </row>
    <row r="115" spans="1:58" ht="16.2" x14ac:dyDescent="0.2">
      <c r="A115" s="28"/>
      <c r="B115" s="346" t="s">
        <v>104</v>
      </c>
      <c r="C115" s="208"/>
      <c r="D115" s="208"/>
      <c r="E115" s="208"/>
      <c r="F115" s="208"/>
      <c r="G115" s="208"/>
      <c r="H115" s="208"/>
      <c r="I115" s="208"/>
      <c r="J115" s="208"/>
      <c r="K115" s="208"/>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400"/>
      <c r="AK115" s="401"/>
      <c r="AL115" s="401"/>
      <c r="AM115" s="401"/>
      <c r="AN115" s="401"/>
      <c r="AO115" s="401"/>
      <c r="AP115" s="401"/>
      <c r="AQ115" s="401"/>
      <c r="AR115" s="401"/>
      <c r="AS115" s="401"/>
      <c r="AT115" s="401"/>
      <c r="AU115" s="402"/>
      <c r="AV115" s="47"/>
      <c r="AW115" s="47"/>
      <c r="AX115" s="47"/>
      <c r="AY115" s="28"/>
      <c r="AZ115" s="28"/>
      <c r="BD115" s="137" t="s">
        <v>504</v>
      </c>
      <c r="BE115" s="137" t="s">
        <v>504</v>
      </c>
      <c r="BF115" s="137" t="s">
        <v>145</v>
      </c>
    </row>
    <row r="116" spans="1:58" ht="16.2" x14ac:dyDescent="0.2">
      <c r="A116" s="28"/>
      <c r="B116" s="307"/>
      <c r="C116" s="196"/>
      <c r="D116" s="196"/>
      <c r="E116" s="196"/>
      <c r="F116" s="196"/>
      <c r="G116" s="196"/>
      <c r="H116" s="196"/>
      <c r="I116" s="196"/>
      <c r="J116" s="196"/>
      <c r="K116" s="196"/>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403"/>
      <c r="AK116" s="404"/>
      <c r="AL116" s="404"/>
      <c r="AM116" s="404"/>
      <c r="AN116" s="404"/>
      <c r="AO116" s="404"/>
      <c r="AP116" s="404"/>
      <c r="AQ116" s="404"/>
      <c r="AR116" s="404"/>
      <c r="AS116" s="404"/>
      <c r="AT116" s="404"/>
      <c r="AU116" s="405"/>
      <c r="AV116" s="47"/>
      <c r="AW116" s="47"/>
      <c r="AX116" s="47"/>
      <c r="AY116" s="28"/>
      <c r="AZ116" s="28"/>
      <c r="BD116" s="137" t="s">
        <v>125</v>
      </c>
      <c r="BE116" s="137" t="s">
        <v>124</v>
      </c>
      <c r="BF116" s="137" t="s">
        <v>146</v>
      </c>
    </row>
    <row r="117" spans="1:58" ht="16.5" customHeight="1" x14ac:dyDescent="0.2">
      <c r="A117" s="28"/>
      <c r="B117" s="346" t="s">
        <v>113</v>
      </c>
      <c r="C117" s="208"/>
      <c r="D117" s="208"/>
      <c r="E117" s="208"/>
      <c r="F117" s="208"/>
      <c r="G117" s="208"/>
      <c r="H117" s="208"/>
      <c r="I117" s="208"/>
      <c r="J117" s="208"/>
      <c r="K117" s="208"/>
      <c r="L117" s="317" t="s">
        <v>335</v>
      </c>
      <c r="M117" s="317"/>
      <c r="N117" s="317"/>
      <c r="O117" s="317" t="s">
        <v>335</v>
      </c>
      <c r="P117" s="317"/>
      <c r="Q117" s="317"/>
      <c r="R117" s="317" t="s">
        <v>335</v>
      </c>
      <c r="S117" s="317"/>
      <c r="T117" s="317"/>
      <c r="U117" s="317" t="s">
        <v>335</v>
      </c>
      <c r="V117" s="317"/>
      <c r="W117" s="317"/>
      <c r="X117" s="317" t="s">
        <v>335</v>
      </c>
      <c r="Y117" s="317"/>
      <c r="Z117" s="317"/>
      <c r="AA117" s="317" t="s">
        <v>335</v>
      </c>
      <c r="AB117" s="317"/>
      <c r="AC117" s="317"/>
      <c r="AD117" s="317" t="s">
        <v>335</v>
      </c>
      <c r="AE117" s="317"/>
      <c r="AF117" s="317"/>
      <c r="AG117" s="317" t="s">
        <v>335</v>
      </c>
      <c r="AH117" s="317"/>
      <c r="AI117" s="317"/>
      <c r="AJ117" s="317" t="s">
        <v>335</v>
      </c>
      <c r="AK117" s="317"/>
      <c r="AL117" s="317"/>
      <c r="AM117" s="317" t="s">
        <v>335</v>
      </c>
      <c r="AN117" s="317"/>
      <c r="AO117" s="317"/>
      <c r="AP117" s="317" t="s">
        <v>335</v>
      </c>
      <c r="AQ117" s="317"/>
      <c r="AR117" s="317"/>
      <c r="AS117" s="317" t="s">
        <v>335</v>
      </c>
      <c r="AT117" s="317"/>
      <c r="AU117" s="317"/>
      <c r="AV117" s="47"/>
      <c r="AW117" s="47"/>
      <c r="AX117" s="47"/>
      <c r="AY117" s="28"/>
      <c r="AZ117" s="28"/>
      <c r="BD117" s="137" t="s">
        <v>506</v>
      </c>
      <c r="BE117" s="137" t="s">
        <v>125</v>
      </c>
      <c r="BF117" s="137" t="s">
        <v>147</v>
      </c>
    </row>
    <row r="118" spans="1:58" ht="16.2" x14ac:dyDescent="0.2">
      <c r="A118" s="28"/>
      <c r="B118" s="307"/>
      <c r="C118" s="196"/>
      <c r="D118" s="196"/>
      <c r="E118" s="196"/>
      <c r="F118" s="196"/>
      <c r="G118" s="196"/>
      <c r="H118" s="196"/>
      <c r="I118" s="196"/>
      <c r="J118" s="196"/>
      <c r="K118" s="196"/>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47"/>
      <c r="AW118" s="47"/>
      <c r="AX118" s="47"/>
      <c r="AY118" s="28"/>
      <c r="AZ118" s="28"/>
      <c r="BE118" s="137" t="s">
        <v>505</v>
      </c>
    </row>
    <row r="119" spans="1:58" ht="16.5" customHeight="1" x14ac:dyDescent="0.2">
      <c r="A119" s="28"/>
      <c r="B119" s="348" t="s">
        <v>134</v>
      </c>
      <c r="C119" s="204"/>
      <c r="D119" s="204"/>
      <c r="E119" s="204"/>
      <c r="F119" s="204"/>
      <c r="G119" s="204"/>
      <c r="H119" s="204"/>
      <c r="I119" s="204"/>
      <c r="J119" s="204"/>
      <c r="K119" s="349"/>
      <c r="L119" s="308">
        <v>10</v>
      </c>
      <c r="M119" s="308"/>
      <c r="N119" s="308"/>
      <c r="O119" s="337">
        <v>11</v>
      </c>
      <c r="P119" s="338"/>
      <c r="Q119" s="339"/>
      <c r="R119" s="337">
        <v>12</v>
      </c>
      <c r="S119" s="338"/>
      <c r="T119" s="339"/>
      <c r="U119" s="337">
        <v>13</v>
      </c>
      <c r="V119" s="338"/>
      <c r="W119" s="339"/>
      <c r="X119" s="337">
        <v>14</v>
      </c>
      <c r="Y119" s="338"/>
      <c r="Z119" s="339"/>
      <c r="AA119" s="337">
        <v>15</v>
      </c>
      <c r="AB119" s="338"/>
      <c r="AC119" s="339"/>
      <c r="AD119" s="337">
        <v>16</v>
      </c>
      <c r="AE119" s="338"/>
      <c r="AF119" s="339"/>
      <c r="AG119" s="337">
        <v>17</v>
      </c>
      <c r="AH119" s="338"/>
      <c r="AI119" s="339"/>
      <c r="AJ119" s="400"/>
      <c r="AK119" s="401"/>
      <c r="AL119" s="401"/>
      <c r="AM119" s="401"/>
      <c r="AN119" s="401"/>
      <c r="AO119" s="401"/>
      <c r="AP119" s="401"/>
      <c r="AQ119" s="401"/>
      <c r="AR119" s="401"/>
      <c r="AS119" s="401"/>
      <c r="AT119" s="401"/>
      <c r="AU119" s="402"/>
      <c r="AV119" s="47"/>
      <c r="AW119" s="47"/>
      <c r="AX119" s="47"/>
      <c r="AY119" s="28"/>
      <c r="AZ119" s="28"/>
    </row>
    <row r="120" spans="1:58" ht="16.2" x14ac:dyDescent="0.2">
      <c r="A120" s="28"/>
      <c r="B120" s="347"/>
      <c r="C120" s="205"/>
      <c r="D120" s="205"/>
      <c r="E120" s="205"/>
      <c r="F120" s="205"/>
      <c r="G120" s="205"/>
      <c r="H120" s="205"/>
      <c r="I120" s="205"/>
      <c r="J120" s="205"/>
      <c r="K120" s="350"/>
      <c r="L120" s="308"/>
      <c r="M120" s="308"/>
      <c r="N120" s="308"/>
      <c r="O120" s="340"/>
      <c r="P120" s="341"/>
      <c r="Q120" s="342"/>
      <c r="R120" s="340"/>
      <c r="S120" s="341"/>
      <c r="T120" s="342"/>
      <c r="U120" s="408"/>
      <c r="V120" s="409"/>
      <c r="W120" s="410"/>
      <c r="X120" s="340"/>
      <c r="Y120" s="341"/>
      <c r="Z120" s="342"/>
      <c r="AA120" s="340"/>
      <c r="AB120" s="341"/>
      <c r="AC120" s="342"/>
      <c r="AD120" s="340"/>
      <c r="AE120" s="341"/>
      <c r="AF120" s="342"/>
      <c r="AG120" s="340"/>
      <c r="AH120" s="341"/>
      <c r="AI120" s="342"/>
      <c r="AJ120" s="403"/>
      <c r="AK120" s="404"/>
      <c r="AL120" s="404"/>
      <c r="AM120" s="404"/>
      <c r="AN120" s="404"/>
      <c r="AO120" s="404"/>
      <c r="AP120" s="404"/>
      <c r="AQ120" s="404"/>
      <c r="AR120" s="404"/>
      <c r="AS120" s="404"/>
      <c r="AT120" s="404"/>
      <c r="AU120" s="405"/>
      <c r="AV120" s="47"/>
      <c r="AW120" s="47"/>
      <c r="AX120" s="47"/>
      <c r="AY120" s="28"/>
      <c r="AZ120" s="28"/>
    </row>
    <row r="121" spans="1:58" ht="16.5" customHeight="1" x14ac:dyDescent="0.2">
      <c r="A121" s="28"/>
      <c r="B121" s="306" t="s">
        <v>118</v>
      </c>
      <c r="C121" s="208"/>
      <c r="D121" s="208"/>
      <c r="E121" s="208"/>
      <c r="F121" s="208"/>
      <c r="G121" s="208"/>
      <c r="H121" s="208"/>
      <c r="I121" s="208"/>
      <c r="J121" s="208"/>
      <c r="K121" s="208"/>
      <c r="L121" s="317" t="s">
        <v>85</v>
      </c>
      <c r="M121" s="317"/>
      <c r="N121" s="317"/>
      <c r="O121" s="317" t="s">
        <v>85</v>
      </c>
      <c r="P121" s="317"/>
      <c r="Q121" s="317"/>
      <c r="R121" s="317" t="s">
        <v>85</v>
      </c>
      <c r="S121" s="317"/>
      <c r="T121" s="317"/>
      <c r="U121" s="317" t="s">
        <v>85</v>
      </c>
      <c r="V121" s="317"/>
      <c r="W121" s="317"/>
      <c r="X121" s="317" t="s">
        <v>149</v>
      </c>
      <c r="Y121" s="317"/>
      <c r="Z121" s="317"/>
      <c r="AA121" s="317" t="s">
        <v>85</v>
      </c>
      <c r="AB121" s="317"/>
      <c r="AC121" s="317"/>
      <c r="AD121" s="317" t="s">
        <v>85</v>
      </c>
      <c r="AE121" s="317"/>
      <c r="AF121" s="317"/>
      <c r="AG121" s="317" t="s">
        <v>85</v>
      </c>
      <c r="AH121" s="317"/>
      <c r="AI121" s="317"/>
      <c r="AJ121" s="317" t="s">
        <v>85</v>
      </c>
      <c r="AK121" s="317"/>
      <c r="AL121" s="317"/>
      <c r="AM121" s="317" t="s">
        <v>85</v>
      </c>
      <c r="AN121" s="317"/>
      <c r="AO121" s="317"/>
      <c r="AP121" s="317" t="s">
        <v>85</v>
      </c>
      <c r="AQ121" s="317"/>
      <c r="AR121" s="317"/>
      <c r="AS121" s="317" t="s">
        <v>85</v>
      </c>
      <c r="AT121" s="317"/>
      <c r="AU121" s="317"/>
      <c r="AV121" s="47"/>
      <c r="AW121" s="47"/>
      <c r="AX121" s="47"/>
      <c r="AY121" s="28"/>
      <c r="AZ121" s="28"/>
    </row>
    <row r="122" spans="1:58" ht="16.2" x14ac:dyDescent="0.2">
      <c r="A122" s="28"/>
      <c r="B122" s="307"/>
      <c r="C122" s="196"/>
      <c r="D122" s="196"/>
      <c r="E122" s="196"/>
      <c r="F122" s="196"/>
      <c r="G122" s="196"/>
      <c r="H122" s="196"/>
      <c r="I122" s="196"/>
      <c r="J122" s="196"/>
      <c r="K122" s="196"/>
      <c r="L122" s="317"/>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47"/>
      <c r="AW122" s="47"/>
      <c r="AX122" s="47"/>
      <c r="AY122" s="28"/>
      <c r="AZ122" s="28"/>
    </row>
    <row r="123" spans="1:58" ht="16.2" x14ac:dyDescent="0.2">
      <c r="A123" s="28"/>
      <c r="B123" s="343" t="s">
        <v>135</v>
      </c>
      <c r="C123" s="346" t="s">
        <v>16</v>
      </c>
      <c r="D123" s="203"/>
      <c r="E123" s="203"/>
      <c r="F123" s="203"/>
      <c r="G123" s="334" t="str">
        <f>IF(表紙!$AJ14="","",表紙!$AJ14)</f>
        <v/>
      </c>
      <c r="H123" s="334"/>
      <c r="I123" s="334"/>
      <c r="J123" s="334"/>
      <c r="K123" s="334"/>
      <c r="L123" s="300"/>
      <c r="M123" s="301"/>
      <c r="N123" s="302"/>
      <c r="O123" s="300"/>
      <c r="P123" s="301"/>
      <c r="Q123" s="302"/>
      <c r="R123" s="300"/>
      <c r="S123" s="301"/>
      <c r="T123" s="302"/>
      <c r="U123" s="300"/>
      <c r="V123" s="301"/>
      <c r="W123" s="302"/>
      <c r="X123" s="300"/>
      <c r="Y123" s="301"/>
      <c r="Z123" s="302"/>
      <c r="AA123" s="300"/>
      <c r="AB123" s="301"/>
      <c r="AC123" s="302"/>
      <c r="AD123" s="300"/>
      <c r="AE123" s="301"/>
      <c r="AF123" s="302"/>
      <c r="AG123" s="300"/>
      <c r="AH123" s="301"/>
      <c r="AI123" s="302"/>
      <c r="AJ123" s="300"/>
      <c r="AK123" s="301"/>
      <c r="AL123" s="302"/>
      <c r="AM123" s="300"/>
      <c r="AN123" s="301"/>
      <c r="AO123" s="302"/>
      <c r="AP123" s="300" t="s">
        <v>116</v>
      </c>
      <c r="AQ123" s="301"/>
      <c r="AR123" s="302"/>
      <c r="AS123" s="300" t="s">
        <v>116</v>
      </c>
      <c r="AT123" s="301"/>
      <c r="AU123" s="302"/>
      <c r="AV123" s="47"/>
      <c r="AW123" s="47"/>
      <c r="AX123" s="47"/>
      <c r="AY123" s="28"/>
      <c r="AZ123" s="28"/>
      <c r="BC123" s="137" t="s">
        <v>115</v>
      </c>
    </row>
    <row r="124" spans="1:58" ht="16.2" x14ac:dyDescent="0.2">
      <c r="A124" s="28"/>
      <c r="B124" s="344"/>
      <c r="C124" s="347"/>
      <c r="D124" s="205"/>
      <c r="E124" s="205"/>
      <c r="F124" s="205"/>
      <c r="G124" s="334"/>
      <c r="H124" s="334"/>
      <c r="I124" s="334"/>
      <c r="J124" s="334"/>
      <c r="K124" s="334"/>
      <c r="L124" s="303"/>
      <c r="M124" s="304"/>
      <c r="N124" s="305"/>
      <c r="O124" s="303"/>
      <c r="P124" s="304"/>
      <c r="Q124" s="305"/>
      <c r="R124" s="303"/>
      <c r="S124" s="304"/>
      <c r="T124" s="305"/>
      <c r="U124" s="303"/>
      <c r="V124" s="304"/>
      <c r="W124" s="305"/>
      <c r="X124" s="303"/>
      <c r="Y124" s="304"/>
      <c r="Z124" s="305"/>
      <c r="AA124" s="303"/>
      <c r="AB124" s="304"/>
      <c r="AC124" s="305"/>
      <c r="AD124" s="303"/>
      <c r="AE124" s="304"/>
      <c r="AF124" s="305"/>
      <c r="AG124" s="303"/>
      <c r="AH124" s="304"/>
      <c r="AI124" s="305"/>
      <c r="AJ124" s="303"/>
      <c r="AK124" s="304"/>
      <c r="AL124" s="305"/>
      <c r="AM124" s="303"/>
      <c r="AN124" s="304"/>
      <c r="AO124" s="305"/>
      <c r="AP124" s="303"/>
      <c r="AQ124" s="304"/>
      <c r="AR124" s="305"/>
      <c r="AS124" s="303"/>
      <c r="AT124" s="304"/>
      <c r="AU124" s="305"/>
      <c r="AV124" s="47"/>
      <c r="AW124" s="47"/>
      <c r="AX124" s="47"/>
      <c r="AY124" s="28"/>
      <c r="AZ124" s="28"/>
    </row>
    <row r="125" spans="1:58" ht="16.2" x14ac:dyDescent="0.2">
      <c r="A125" s="28"/>
      <c r="B125" s="344"/>
      <c r="C125" s="346" t="s">
        <v>11</v>
      </c>
      <c r="D125" s="203"/>
      <c r="E125" s="203"/>
      <c r="F125" s="203"/>
      <c r="G125" s="334" t="str">
        <f>IF(表紙!$AJ16="","",表紙!$AJ16)</f>
        <v/>
      </c>
      <c r="H125" s="334"/>
      <c r="I125" s="334"/>
      <c r="J125" s="334"/>
      <c r="K125" s="334"/>
      <c r="L125" s="300"/>
      <c r="M125" s="301"/>
      <c r="N125" s="302"/>
      <c r="O125" s="300"/>
      <c r="P125" s="301"/>
      <c r="Q125" s="302"/>
      <c r="R125" s="300"/>
      <c r="S125" s="301"/>
      <c r="T125" s="302"/>
      <c r="U125" s="300"/>
      <c r="V125" s="301"/>
      <c r="W125" s="302"/>
      <c r="X125" s="300"/>
      <c r="Y125" s="301"/>
      <c r="Z125" s="302"/>
      <c r="AA125" s="300"/>
      <c r="AB125" s="301"/>
      <c r="AC125" s="302"/>
      <c r="AD125" s="300"/>
      <c r="AE125" s="301"/>
      <c r="AF125" s="302"/>
      <c r="AG125" s="300"/>
      <c r="AH125" s="301"/>
      <c r="AI125" s="302"/>
      <c r="AJ125" s="300"/>
      <c r="AK125" s="301"/>
      <c r="AL125" s="302"/>
      <c r="AM125" s="300"/>
      <c r="AN125" s="301"/>
      <c r="AO125" s="302"/>
      <c r="AP125" s="300" t="s">
        <v>81</v>
      </c>
      <c r="AQ125" s="301"/>
      <c r="AR125" s="302"/>
      <c r="AS125" s="300" t="s">
        <v>81</v>
      </c>
      <c r="AT125" s="301"/>
      <c r="AU125" s="302"/>
      <c r="AV125" s="47"/>
      <c r="AW125" s="47"/>
      <c r="AX125" s="47"/>
      <c r="AY125" s="28"/>
      <c r="AZ125" s="28"/>
    </row>
    <row r="126" spans="1:58" ht="16.2" x14ac:dyDescent="0.2">
      <c r="A126" s="28"/>
      <c r="B126" s="344"/>
      <c r="C126" s="347"/>
      <c r="D126" s="205"/>
      <c r="E126" s="205"/>
      <c r="F126" s="205"/>
      <c r="G126" s="334"/>
      <c r="H126" s="334"/>
      <c r="I126" s="334"/>
      <c r="J126" s="334"/>
      <c r="K126" s="334"/>
      <c r="L126" s="303"/>
      <c r="M126" s="304"/>
      <c r="N126" s="305"/>
      <c r="O126" s="303"/>
      <c r="P126" s="304"/>
      <c r="Q126" s="305"/>
      <c r="R126" s="303"/>
      <c r="S126" s="304"/>
      <c r="T126" s="305"/>
      <c r="U126" s="303"/>
      <c r="V126" s="304"/>
      <c r="W126" s="305"/>
      <c r="X126" s="303"/>
      <c r="Y126" s="304"/>
      <c r="Z126" s="305"/>
      <c r="AA126" s="303"/>
      <c r="AB126" s="304"/>
      <c r="AC126" s="305"/>
      <c r="AD126" s="303"/>
      <c r="AE126" s="304"/>
      <c r="AF126" s="305"/>
      <c r="AG126" s="303"/>
      <c r="AH126" s="304"/>
      <c r="AI126" s="305"/>
      <c r="AJ126" s="303"/>
      <c r="AK126" s="304"/>
      <c r="AL126" s="305"/>
      <c r="AM126" s="303"/>
      <c r="AN126" s="304"/>
      <c r="AO126" s="305"/>
      <c r="AP126" s="303"/>
      <c r="AQ126" s="304"/>
      <c r="AR126" s="305"/>
      <c r="AS126" s="303"/>
      <c r="AT126" s="304"/>
      <c r="AU126" s="305"/>
      <c r="AV126" s="47"/>
      <c r="AW126" s="47"/>
      <c r="AX126" s="47"/>
      <c r="AY126" s="28"/>
      <c r="AZ126" s="28"/>
    </row>
    <row r="127" spans="1:58" ht="16.2" x14ac:dyDescent="0.2">
      <c r="A127" s="28"/>
      <c r="B127" s="344"/>
      <c r="C127" s="346" t="s">
        <v>12</v>
      </c>
      <c r="D127" s="203"/>
      <c r="E127" s="203"/>
      <c r="F127" s="203"/>
      <c r="G127" s="334" t="str">
        <f>IF(表紙!$AJ18="","",表紙!$AJ18)</f>
        <v/>
      </c>
      <c r="H127" s="334"/>
      <c r="I127" s="334"/>
      <c r="J127" s="334"/>
      <c r="K127" s="334"/>
      <c r="L127" s="300"/>
      <c r="M127" s="301"/>
      <c r="N127" s="302"/>
      <c r="O127" s="300"/>
      <c r="P127" s="301"/>
      <c r="Q127" s="302"/>
      <c r="R127" s="300"/>
      <c r="S127" s="301"/>
      <c r="T127" s="302"/>
      <c r="U127" s="300"/>
      <c r="V127" s="301"/>
      <c r="W127" s="302"/>
      <c r="X127" s="300"/>
      <c r="Y127" s="301"/>
      <c r="Z127" s="302"/>
      <c r="AA127" s="300"/>
      <c r="AB127" s="301"/>
      <c r="AC127" s="302"/>
      <c r="AD127" s="300"/>
      <c r="AE127" s="301"/>
      <c r="AF127" s="302"/>
      <c r="AG127" s="300"/>
      <c r="AH127" s="301"/>
      <c r="AI127" s="302"/>
      <c r="AJ127" s="300"/>
      <c r="AK127" s="301"/>
      <c r="AL127" s="302"/>
      <c r="AM127" s="300"/>
      <c r="AN127" s="301"/>
      <c r="AO127" s="302"/>
      <c r="AP127" s="300" t="s">
        <v>81</v>
      </c>
      <c r="AQ127" s="301"/>
      <c r="AR127" s="302"/>
      <c r="AS127" s="300" t="s">
        <v>81</v>
      </c>
      <c r="AT127" s="301"/>
      <c r="AU127" s="302"/>
      <c r="AV127" s="47"/>
      <c r="AW127" s="47"/>
      <c r="AX127" s="47"/>
      <c r="AY127" s="28"/>
      <c r="AZ127" s="28"/>
    </row>
    <row r="128" spans="1:58" ht="16.2" x14ac:dyDescent="0.2">
      <c r="A128" s="28"/>
      <c r="B128" s="344"/>
      <c r="C128" s="347"/>
      <c r="D128" s="205"/>
      <c r="E128" s="205"/>
      <c r="F128" s="205"/>
      <c r="G128" s="334"/>
      <c r="H128" s="334"/>
      <c r="I128" s="334"/>
      <c r="J128" s="334"/>
      <c r="K128" s="334"/>
      <c r="L128" s="303"/>
      <c r="M128" s="304"/>
      <c r="N128" s="305"/>
      <c r="O128" s="303"/>
      <c r="P128" s="304"/>
      <c r="Q128" s="305"/>
      <c r="R128" s="303"/>
      <c r="S128" s="304"/>
      <c r="T128" s="305"/>
      <c r="U128" s="303"/>
      <c r="V128" s="304"/>
      <c r="W128" s="305"/>
      <c r="X128" s="303"/>
      <c r="Y128" s="304"/>
      <c r="Z128" s="305"/>
      <c r="AA128" s="303"/>
      <c r="AB128" s="304"/>
      <c r="AC128" s="305"/>
      <c r="AD128" s="303"/>
      <c r="AE128" s="304"/>
      <c r="AF128" s="305"/>
      <c r="AG128" s="303"/>
      <c r="AH128" s="304"/>
      <c r="AI128" s="305"/>
      <c r="AJ128" s="303"/>
      <c r="AK128" s="304"/>
      <c r="AL128" s="305"/>
      <c r="AM128" s="303"/>
      <c r="AN128" s="304"/>
      <c r="AO128" s="305"/>
      <c r="AP128" s="303"/>
      <c r="AQ128" s="304"/>
      <c r="AR128" s="305"/>
      <c r="AS128" s="303"/>
      <c r="AT128" s="304"/>
      <c r="AU128" s="305"/>
      <c r="AV128" s="47"/>
      <c r="AW128" s="47"/>
      <c r="AX128" s="47"/>
      <c r="AY128" s="28"/>
      <c r="AZ128" s="28"/>
    </row>
    <row r="129" spans="1:55" ht="16.2" x14ac:dyDescent="0.2">
      <c r="A129" s="28"/>
      <c r="B129" s="344"/>
      <c r="C129" s="346" t="s">
        <v>15</v>
      </c>
      <c r="D129" s="203"/>
      <c r="E129" s="203"/>
      <c r="F129" s="203"/>
      <c r="G129" s="334" t="str">
        <f>IF(表紙!$AJ20="","",表紙!$AJ20)</f>
        <v/>
      </c>
      <c r="H129" s="334"/>
      <c r="I129" s="334"/>
      <c r="J129" s="334"/>
      <c r="K129" s="334"/>
      <c r="L129" s="300"/>
      <c r="M129" s="301"/>
      <c r="N129" s="302"/>
      <c r="O129" s="300"/>
      <c r="P129" s="301"/>
      <c r="Q129" s="302"/>
      <c r="R129" s="300"/>
      <c r="S129" s="301"/>
      <c r="T129" s="302"/>
      <c r="U129" s="300"/>
      <c r="V129" s="301"/>
      <c r="W129" s="302"/>
      <c r="X129" s="300"/>
      <c r="Y129" s="301"/>
      <c r="Z129" s="302"/>
      <c r="AA129" s="300"/>
      <c r="AB129" s="301"/>
      <c r="AC129" s="302"/>
      <c r="AD129" s="300"/>
      <c r="AE129" s="301"/>
      <c r="AF129" s="302"/>
      <c r="AG129" s="300"/>
      <c r="AH129" s="301"/>
      <c r="AI129" s="302"/>
      <c r="AJ129" s="300"/>
      <c r="AK129" s="301"/>
      <c r="AL129" s="302"/>
      <c r="AM129" s="300"/>
      <c r="AN129" s="301"/>
      <c r="AO129" s="302"/>
      <c r="AP129" s="300" t="s">
        <v>81</v>
      </c>
      <c r="AQ129" s="301"/>
      <c r="AR129" s="302"/>
      <c r="AS129" s="300" t="s">
        <v>81</v>
      </c>
      <c r="AT129" s="301"/>
      <c r="AU129" s="302"/>
      <c r="AV129" s="47"/>
      <c r="AW129" s="47"/>
      <c r="AX129" s="47"/>
      <c r="AY129" s="28"/>
      <c r="AZ129" s="28"/>
    </row>
    <row r="130" spans="1:55" ht="16.2" x14ac:dyDescent="0.2">
      <c r="A130" s="28"/>
      <c r="B130" s="344"/>
      <c r="C130" s="347"/>
      <c r="D130" s="205"/>
      <c r="E130" s="205"/>
      <c r="F130" s="205"/>
      <c r="G130" s="334"/>
      <c r="H130" s="334"/>
      <c r="I130" s="334"/>
      <c r="J130" s="334"/>
      <c r="K130" s="334"/>
      <c r="L130" s="303"/>
      <c r="M130" s="304"/>
      <c r="N130" s="305"/>
      <c r="O130" s="303"/>
      <c r="P130" s="304"/>
      <c r="Q130" s="305"/>
      <c r="R130" s="303"/>
      <c r="S130" s="304"/>
      <c r="T130" s="305"/>
      <c r="U130" s="303"/>
      <c r="V130" s="304"/>
      <c r="W130" s="305"/>
      <c r="X130" s="303"/>
      <c r="Y130" s="304"/>
      <c r="Z130" s="305"/>
      <c r="AA130" s="303"/>
      <c r="AB130" s="304"/>
      <c r="AC130" s="305"/>
      <c r="AD130" s="303"/>
      <c r="AE130" s="304"/>
      <c r="AF130" s="305"/>
      <c r="AG130" s="303"/>
      <c r="AH130" s="304"/>
      <c r="AI130" s="305"/>
      <c r="AJ130" s="303"/>
      <c r="AK130" s="304"/>
      <c r="AL130" s="305"/>
      <c r="AM130" s="303"/>
      <c r="AN130" s="304"/>
      <c r="AO130" s="305"/>
      <c r="AP130" s="303"/>
      <c r="AQ130" s="304"/>
      <c r="AR130" s="305"/>
      <c r="AS130" s="303"/>
      <c r="AT130" s="304"/>
      <c r="AU130" s="305"/>
      <c r="AV130" s="47"/>
      <c r="AW130" s="47"/>
      <c r="AX130" s="47"/>
      <c r="AY130" s="28"/>
      <c r="AZ130" s="28"/>
    </row>
    <row r="131" spans="1:55" ht="16.2" x14ac:dyDescent="0.2">
      <c r="A131" s="28"/>
      <c r="B131" s="344"/>
      <c r="C131" s="346" t="s">
        <v>13</v>
      </c>
      <c r="D131" s="203"/>
      <c r="E131" s="203"/>
      <c r="F131" s="203"/>
      <c r="G131" s="334" t="str">
        <f>IF(表紙!$AJ22="","",表紙!$AJ22)</f>
        <v/>
      </c>
      <c r="H131" s="334"/>
      <c r="I131" s="334"/>
      <c r="J131" s="334"/>
      <c r="K131" s="334"/>
      <c r="L131" s="300"/>
      <c r="M131" s="301"/>
      <c r="N131" s="302"/>
      <c r="O131" s="300"/>
      <c r="P131" s="301"/>
      <c r="Q131" s="302"/>
      <c r="R131" s="300"/>
      <c r="S131" s="301"/>
      <c r="T131" s="302"/>
      <c r="U131" s="300"/>
      <c r="V131" s="301"/>
      <c r="W131" s="302"/>
      <c r="X131" s="300"/>
      <c r="Y131" s="301"/>
      <c r="Z131" s="302"/>
      <c r="AA131" s="300"/>
      <c r="AB131" s="301"/>
      <c r="AC131" s="302"/>
      <c r="AD131" s="300"/>
      <c r="AE131" s="301"/>
      <c r="AF131" s="302"/>
      <c r="AG131" s="300"/>
      <c r="AH131" s="301"/>
      <c r="AI131" s="302"/>
      <c r="AJ131" s="300"/>
      <c r="AK131" s="301"/>
      <c r="AL131" s="302"/>
      <c r="AM131" s="300"/>
      <c r="AN131" s="301"/>
      <c r="AO131" s="302"/>
      <c r="AP131" s="300" t="s">
        <v>81</v>
      </c>
      <c r="AQ131" s="301"/>
      <c r="AR131" s="302"/>
      <c r="AS131" s="300" t="s">
        <v>81</v>
      </c>
      <c r="AT131" s="301"/>
      <c r="AU131" s="302"/>
      <c r="AV131" s="47"/>
      <c r="AW131" s="47"/>
      <c r="AX131" s="47"/>
      <c r="AY131" s="28"/>
      <c r="AZ131" s="28"/>
    </row>
    <row r="132" spans="1:55" ht="16.2" x14ac:dyDescent="0.2">
      <c r="A132" s="28"/>
      <c r="B132" s="344"/>
      <c r="C132" s="347"/>
      <c r="D132" s="205"/>
      <c r="E132" s="205"/>
      <c r="F132" s="205"/>
      <c r="G132" s="334"/>
      <c r="H132" s="334"/>
      <c r="I132" s="334"/>
      <c r="J132" s="334"/>
      <c r="K132" s="334"/>
      <c r="L132" s="303"/>
      <c r="M132" s="304"/>
      <c r="N132" s="305"/>
      <c r="O132" s="303"/>
      <c r="P132" s="304"/>
      <c r="Q132" s="305"/>
      <c r="R132" s="303"/>
      <c r="S132" s="304"/>
      <c r="T132" s="305"/>
      <c r="U132" s="303"/>
      <c r="V132" s="304"/>
      <c r="W132" s="305"/>
      <c r="X132" s="303"/>
      <c r="Y132" s="304"/>
      <c r="Z132" s="305"/>
      <c r="AA132" s="303"/>
      <c r="AB132" s="304"/>
      <c r="AC132" s="305"/>
      <c r="AD132" s="303"/>
      <c r="AE132" s="304"/>
      <c r="AF132" s="305"/>
      <c r="AG132" s="303"/>
      <c r="AH132" s="304"/>
      <c r="AI132" s="305"/>
      <c r="AJ132" s="303"/>
      <c r="AK132" s="304"/>
      <c r="AL132" s="305"/>
      <c r="AM132" s="303"/>
      <c r="AN132" s="304"/>
      <c r="AO132" s="305"/>
      <c r="AP132" s="303"/>
      <c r="AQ132" s="304"/>
      <c r="AR132" s="305"/>
      <c r="AS132" s="303"/>
      <c r="AT132" s="304"/>
      <c r="AU132" s="305"/>
      <c r="AV132" s="47"/>
      <c r="AW132" s="47"/>
      <c r="AX132" s="47"/>
      <c r="AY132" s="28"/>
      <c r="AZ132" s="28"/>
    </row>
    <row r="133" spans="1:55" ht="16.2" x14ac:dyDescent="0.2">
      <c r="A133" s="28"/>
      <c r="B133" s="344"/>
      <c r="C133" s="346" t="s">
        <v>14</v>
      </c>
      <c r="D133" s="203"/>
      <c r="E133" s="203"/>
      <c r="F133" s="203"/>
      <c r="G133" s="334" t="str">
        <f>IF(表紙!$AJ24="","",表紙!$AJ24)</f>
        <v/>
      </c>
      <c r="H133" s="334"/>
      <c r="I133" s="334"/>
      <c r="J133" s="334"/>
      <c r="K133" s="334"/>
      <c r="L133" s="300"/>
      <c r="M133" s="301"/>
      <c r="N133" s="302"/>
      <c r="O133" s="300"/>
      <c r="P133" s="301"/>
      <c r="Q133" s="302"/>
      <c r="R133" s="300"/>
      <c r="S133" s="301"/>
      <c r="T133" s="302"/>
      <c r="U133" s="300"/>
      <c r="V133" s="301"/>
      <c r="W133" s="302"/>
      <c r="X133" s="300"/>
      <c r="Y133" s="301"/>
      <c r="Z133" s="302"/>
      <c r="AA133" s="300"/>
      <c r="AB133" s="301"/>
      <c r="AC133" s="302"/>
      <c r="AD133" s="300"/>
      <c r="AE133" s="301"/>
      <c r="AF133" s="302"/>
      <c r="AG133" s="300"/>
      <c r="AH133" s="301"/>
      <c r="AI133" s="302"/>
      <c r="AJ133" s="300"/>
      <c r="AK133" s="301"/>
      <c r="AL133" s="302"/>
      <c r="AM133" s="300"/>
      <c r="AN133" s="301"/>
      <c r="AO133" s="302"/>
      <c r="AP133" s="300" t="s">
        <v>81</v>
      </c>
      <c r="AQ133" s="301"/>
      <c r="AR133" s="302"/>
      <c r="AS133" s="300" t="s">
        <v>81</v>
      </c>
      <c r="AT133" s="301"/>
      <c r="AU133" s="302"/>
      <c r="AV133" s="47"/>
      <c r="AW133" s="47"/>
      <c r="AX133" s="47"/>
      <c r="AY133" s="28"/>
      <c r="AZ133" s="28"/>
    </row>
    <row r="134" spans="1:55" ht="16.2" x14ac:dyDescent="0.2">
      <c r="A134" s="28"/>
      <c r="B134" s="345"/>
      <c r="C134" s="347"/>
      <c r="D134" s="205"/>
      <c r="E134" s="205"/>
      <c r="F134" s="205"/>
      <c r="G134" s="334"/>
      <c r="H134" s="334"/>
      <c r="I134" s="334"/>
      <c r="J134" s="334"/>
      <c r="K134" s="334"/>
      <c r="L134" s="303"/>
      <c r="M134" s="304"/>
      <c r="N134" s="305"/>
      <c r="O134" s="303"/>
      <c r="P134" s="304"/>
      <c r="Q134" s="305"/>
      <c r="R134" s="303"/>
      <c r="S134" s="304"/>
      <c r="T134" s="305"/>
      <c r="U134" s="303"/>
      <c r="V134" s="304"/>
      <c r="W134" s="305"/>
      <c r="X134" s="303"/>
      <c r="Y134" s="304"/>
      <c r="Z134" s="305"/>
      <c r="AA134" s="303"/>
      <c r="AB134" s="304"/>
      <c r="AC134" s="305"/>
      <c r="AD134" s="303"/>
      <c r="AE134" s="304"/>
      <c r="AF134" s="305"/>
      <c r="AG134" s="303"/>
      <c r="AH134" s="304"/>
      <c r="AI134" s="305"/>
      <c r="AJ134" s="303"/>
      <c r="AK134" s="304"/>
      <c r="AL134" s="305"/>
      <c r="AM134" s="303"/>
      <c r="AN134" s="304"/>
      <c r="AO134" s="305"/>
      <c r="AP134" s="303"/>
      <c r="AQ134" s="304"/>
      <c r="AR134" s="305"/>
      <c r="AS134" s="303"/>
      <c r="AT134" s="304"/>
      <c r="AU134" s="305"/>
      <c r="AV134" s="47"/>
      <c r="AW134" s="47"/>
      <c r="AX134" s="47"/>
      <c r="AY134" s="28"/>
      <c r="AZ134" s="28"/>
    </row>
    <row r="135" spans="1:55" ht="16.2" x14ac:dyDescent="0.2">
      <c r="A135" s="28"/>
      <c r="B135" s="306" t="s">
        <v>119</v>
      </c>
      <c r="C135" s="208"/>
      <c r="D135" s="208"/>
      <c r="E135" s="208"/>
      <c r="F135" s="208"/>
      <c r="G135" s="208"/>
      <c r="H135" s="208"/>
      <c r="I135" s="208"/>
      <c r="J135" s="208"/>
      <c r="K135" s="208"/>
      <c r="L135" s="300"/>
      <c r="M135" s="301"/>
      <c r="N135" s="302"/>
      <c r="O135" s="300"/>
      <c r="P135" s="301"/>
      <c r="Q135" s="302"/>
      <c r="R135" s="300"/>
      <c r="S135" s="301"/>
      <c r="T135" s="302"/>
      <c r="U135" s="300"/>
      <c r="V135" s="301"/>
      <c r="W135" s="302"/>
      <c r="X135" s="300"/>
      <c r="Y135" s="301"/>
      <c r="Z135" s="302"/>
      <c r="AA135" s="300"/>
      <c r="AB135" s="301"/>
      <c r="AC135" s="302"/>
      <c r="AD135" s="300"/>
      <c r="AE135" s="301"/>
      <c r="AF135" s="302"/>
      <c r="AG135" s="300"/>
      <c r="AH135" s="301"/>
      <c r="AI135" s="302"/>
      <c r="AJ135" s="300"/>
      <c r="AK135" s="301"/>
      <c r="AL135" s="302"/>
      <c r="AM135" s="300"/>
      <c r="AN135" s="301"/>
      <c r="AO135" s="302"/>
      <c r="AP135" s="300"/>
      <c r="AQ135" s="301"/>
      <c r="AR135" s="302"/>
      <c r="AS135" s="300"/>
      <c r="AT135" s="301"/>
      <c r="AU135" s="302"/>
      <c r="AV135" s="47"/>
      <c r="AW135" s="47"/>
      <c r="AX135" s="47"/>
      <c r="AY135" s="28"/>
      <c r="AZ135" s="28"/>
    </row>
    <row r="136" spans="1:55" ht="16.2" x14ac:dyDescent="0.2">
      <c r="A136" s="28"/>
      <c r="B136" s="307"/>
      <c r="C136" s="196"/>
      <c r="D136" s="196"/>
      <c r="E136" s="196"/>
      <c r="F136" s="196"/>
      <c r="G136" s="196"/>
      <c r="H136" s="196"/>
      <c r="I136" s="196"/>
      <c r="J136" s="196"/>
      <c r="K136" s="196"/>
      <c r="L136" s="303"/>
      <c r="M136" s="304"/>
      <c r="N136" s="305"/>
      <c r="O136" s="303"/>
      <c r="P136" s="304"/>
      <c r="Q136" s="305"/>
      <c r="R136" s="303"/>
      <c r="S136" s="304"/>
      <c r="T136" s="305"/>
      <c r="U136" s="303"/>
      <c r="V136" s="304"/>
      <c r="W136" s="305"/>
      <c r="X136" s="303"/>
      <c r="Y136" s="304"/>
      <c r="Z136" s="305"/>
      <c r="AA136" s="303"/>
      <c r="AB136" s="304"/>
      <c r="AC136" s="305"/>
      <c r="AD136" s="303"/>
      <c r="AE136" s="304"/>
      <c r="AF136" s="305"/>
      <c r="AG136" s="303"/>
      <c r="AH136" s="304"/>
      <c r="AI136" s="305"/>
      <c r="AJ136" s="303"/>
      <c r="AK136" s="304"/>
      <c r="AL136" s="305"/>
      <c r="AM136" s="303"/>
      <c r="AN136" s="304"/>
      <c r="AO136" s="305"/>
      <c r="AP136" s="303"/>
      <c r="AQ136" s="304"/>
      <c r="AR136" s="305"/>
      <c r="AS136" s="303"/>
      <c r="AT136" s="304"/>
      <c r="AU136" s="305"/>
      <c r="AV136" s="47"/>
      <c r="AW136" s="47"/>
      <c r="AX136" s="47"/>
      <c r="AY136" s="28"/>
      <c r="AZ136" s="28"/>
      <c r="BC136" s="137" t="s">
        <v>117</v>
      </c>
    </row>
    <row r="137" spans="1:55" ht="16.5" customHeight="1" x14ac:dyDescent="0.2">
      <c r="A137" s="28"/>
      <c r="B137" s="346" t="s">
        <v>271</v>
      </c>
      <c r="C137" s="208"/>
      <c r="D137" s="208"/>
      <c r="E137" s="208"/>
      <c r="F137" s="208"/>
      <c r="G137" s="208"/>
      <c r="H137" s="208"/>
      <c r="I137" s="208"/>
      <c r="J137" s="208"/>
      <c r="K137" s="208"/>
      <c r="L137" s="300" t="s">
        <v>108</v>
      </c>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2"/>
      <c r="AJ137" s="317" t="s">
        <v>108</v>
      </c>
      <c r="AK137" s="317"/>
      <c r="AL137" s="317"/>
      <c r="AM137" s="317" t="s">
        <v>108</v>
      </c>
      <c r="AN137" s="317"/>
      <c r="AO137" s="317"/>
      <c r="AP137" s="317" t="s">
        <v>108</v>
      </c>
      <c r="AQ137" s="317"/>
      <c r="AR137" s="317"/>
      <c r="AS137" s="317" t="s">
        <v>108</v>
      </c>
      <c r="AT137" s="317"/>
      <c r="AU137" s="317"/>
      <c r="AV137" s="47"/>
      <c r="AW137" s="47"/>
      <c r="AX137" s="47"/>
      <c r="AY137" s="28"/>
      <c r="AZ137" s="28"/>
      <c r="BC137" s="137" t="s">
        <v>11</v>
      </c>
    </row>
    <row r="138" spans="1:55" ht="16.2" x14ac:dyDescent="0.2">
      <c r="A138" s="28"/>
      <c r="B138" s="307"/>
      <c r="C138" s="196"/>
      <c r="D138" s="196"/>
      <c r="E138" s="196"/>
      <c r="F138" s="196"/>
      <c r="G138" s="196"/>
      <c r="H138" s="196"/>
      <c r="I138" s="196"/>
      <c r="J138" s="196"/>
      <c r="K138" s="196"/>
      <c r="L138" s="303"/>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c r="AI138" s="305"/>
      <c r="AJ138" s="317"/>
      <c r="AK138" s="317"/>
      <c r="AL138" s="317"/>
      <c r="AM138" s="317"/>
      <c r="AN138" s="317"/>
      <c r="AO138" s="317"/>
      <c r="AP138" s="317"/>
      <c r="AQ138" s="317"/>
      <c r="AR138" s="317"/>
      <c r="AS138" s="317"/>
      <c r="AT138" s="317"/>
      <c r="AU138" s="317"/>
      <c r="AV138" s="47"/>
      <c r="AW138" s="47"/>
      <c r="AX138" s="47"/>
      <c r="AY138" s="28"/>
      <c r="AZ138" s="28"/>
      <c r="BC138" s="137" t="s">
        <v>12</v>
      </c>
    </row>
    <row r="139" spans="1:55" ht="16.2" x14ac:dyDescent="0.2">
      <c r="A139" s="28"/>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47"/>
      <c r="AW139" s="47"/>
      <c r="AX139" s="47"/>
      <c r="AY139" s="28"/>
      <c r="AZ139" s="28"/>
      <c r="BC139" s="137" t="s">
        <v>15</v>
      </c>
    </row>
    <row r="140" spans="1:55" ht="16.2" x14ac:dyDescent="0.2">
      <c r="A140" s="28"/>
      <c r="B140" s="115" t="s">
        <v>61</v>
      </c>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47"/>
      <c r="AZ140" s="28"/>
      <c r="BC140" s="137" t="s">
        <v>13</v>
      </c>
    </row>
    <row r="141" spans="1:55" ht="16.2" x14ac:dyDescent="0.2">
      <c r="A141" s="28"/>
      <c r="B141" s="116" t="s">
        <v>28</v>
      </c>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47"/>
      <c r="AZ141" s="28"/>
      <c r="BC141" s="137" t="s">
        <v>14</v>
      </c>
    </row>
    <row r="142" spans="1:55" ht="16.2" x14ac:dyDescent="0.2">
      <c r="A142" s="28"/>
      <c r="B142" s="115" t="s">
        <v>59</v>
      </c>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2"/>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47"/>
      <c r="AZ142" s="28"/>
    </row>
    <row r="143" spans="1:55" ht="16.2" x14ac:dyDescent="0.2">
      <c r="A143" s="51"/>
      <c r="B143" s="115" t="s">
        <v>60</v>
      </c>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1"/>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53"/>
      <c r="AZ143" s="51"/>
      <c r="BC143" s="137">
        <f>COUNTA(L113:AI114)</f>
        <v>0</v>
      </c>
    </row>
    <row r="144" spans="1:55" ht="16.2" x14ac:dyDescent="0.2">
      <c r="A144" s="28"/>
      <c r="B144" s="116" t="s">
        <v>63</v>
      </c>
      <c r="C144" s="79"/>
      <c r="D144" s="79"/>
      <c r="E144" s="79"/>
      <c r="F144" s="79"/>
      <c r="G144" s="79"/>
      <c r="H144" s="105"/>
      <c r="I144" s="105"/>
      <c r="J144" s="105"/>
      <c r="K144" s="105"/>
      <c r="L144" s="105"/>
      <c r="M144" s="105"/>
      <c r="N144" s="79"/>
      <c r="O144" s="79"/>
      <c r="P144" s="79"/>
      <c r="Q144" s="79"/>
      <c r="R144" s="79"/>
      <c r="S144" s="79"/>
      <c r="T144" s="105"/>
      <c r="U144" s="105"/>
      <c r="V144" s="105"/>
      <c r="W144" s="105"/>
      <c r="X144" s="105"/>
      <c r="Y144" s="10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2"/>
      <c r="AY144" s="28"/>
      <c r="AZ144" s="28"/>
    </row>
    <row r="145" spans="1:55" ht="16.2" x14ac:dyDescent="0.2">
      <c r="A145" s="28"/>
      <c r="B145" s="116" t="s">
        <v>340</v>
      </c>
      <c r="C145" s="79"/>
      <c r="D145" s="79"/>
      <c r="E145" s="79"/>
      <c r="F145" s="79"/>
      <c r="G145" s="79"/>
      <c r="H145" s="105"/>
      <c r="I145" s="105"/>
      <c r="J145" s="105"/>
      <c r="K145" s="105"/>
      <c r="L145" s="105"/>
      <c r="M145" s="105"/>
      <c r="N145" s="79"/>
      <c r="O145" s="79"/>
      <c r="P145" s="79"/>
      <c r="Q145" s="79"/>
      <c r="R145" s="79"/>
      <c r="S145" s="79"/>
      <c r="T145" s="105"/>
      <c r="U145" s="105"/>
      <c r="V145" s="105"/>
      <c r="W145" s="105"/>
      <c r="X145" s="105"/>
      <c r="Y145" s="10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2"/>
      <c r="AY145" s="28"/>
      <c r="AZ145" s="28"/>
    </row>
    <row r="146" spans="1:55" ht="16.2" x14ac:dyDescent="0.2">
      <c r="A146" s="51"/>
      <c r="B146" s="115"/>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53"/>
      <c r="AZ146" s="51"/>
    </row>
    <row r="147" spans="1:55" ht="16.2" x14ac:dyDescent="0.2">
      <c r="A147" s="51"/>
      <c r="B147" s="117" t="s">
        <v>148</v>
      </c>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53"/>
      <c r="AZ147" s="51"/>
    </row>
    <row r="148" spans="1:55" ht="16.2" x14ac:dyDescent="0.2">
      <c r="A148" s="51"/>
      <c r="B148" s="117"/>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53"/>
      <c r="AZ148" s="51"/>
    </row>
    <row r="149" spans="1:55" ht="16.2" x14ac:dyDescent="0.2">
      <c r="A149" s="28"/>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47"/>
      <c r="AZ149" s="28"/>
    </row>
    <row r="150" spans="1:55" ht="18.600000000000001" x14ac:dyDescent="0.2">
      <c r="A150" s="28"/>
      <c r="B150" s="46" t="s">
        <v>105</v>
      </c>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28"/>
      <c r="AI150" s="28"/>
      <c r="AJ150" s="28"/>
      <c r="AK150" s="28"/>
      <c r="AL150" s="28"/>
      <c r="AM150" s="28"/>
      <c r="AN150" s="28"/>
      <c r="AO150" s="28"/>
      <c r="AP150" s="28"/>
      <c r="AQ150" s="28"/>
      <c r="AR150" s="28"/>
      <c r="AS150" s="28"/>
      <c r="AT150" s="28"/>
      <c r="AU150" s="28"/>
      <c r="AV150" s="28"/>
      <c r="AW150" s="28"/>
      <c r="AX150" s="28"/>
      <c r="AY150" s="47"/>
      <c r="AZ150" s="28"/>
    </row>
    <row r="151" spans="1:55" ht="16.2" x14ac:dyDescent="0.2">
      <c r="A151" s="28"/>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389" t="s">
        <v>62</v>
      </c>
      <c r="AI151" s="389"/>
      <c r="AJ151" s="389"/>
      <c r="AK151" s="389"/>
      <c r="AL151" s="389"/>
      <c r="AM151" s="389"/>
      <c r="AN151" s="389"/>
      <c r="AO151" s="389"/>
      <c r="AP151" s="389"/>
      <c r="AQ151" s="389"/>
      <c r="AR151" s="389"/>
      <c r="AS151" s="389"/>
      <c r="AT151" s="389"/>
      <c r="AU151" s="389"/>
      <c r="AV151" s="389"/>
      <c r="AW151" s="389"/>
      <c r="AX151" s="389"/>
      <c r="AY151" s="47"/>
      <c r="AZ151" s="28"/>
    </row>
    <row r="152" spans="1:55" ht="16.2" x14ac:dyDescent="0.2">
      <c r="A152" s="28"/>
      <c r="B152" s="318"/>
      <c r="C152" s="319"/>
      <c r="D152" s="319"/>
      <c r="E152" s="319"/>
      <c r="F152" s="320"/>
      <c r="G152" s="330" t="s">
        <v>106</v>
      </c>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47"/>
      <c r="AF152" s="47"/>
      <c r="AG152" s="47"/>
      <c r="AH152" s="375" t="s">
        <v>30</v>
      </c>
      <c r="AI152" s="375"/>
      <c r="AJ152" s="375"/>
      <c r="AK152" s="375"/>
      <c r="AL152" s="375"/>
      <c r="AM152" s="375"/>
      <c r="AN152" s="375"/>
      <c r="AO152" s="375"/>
      <c r="AP152" s="375"/>
      <c r="AQ152" s="375"/>
      <c r="AR152" s="375"/>
      <c r="AS152" s="375"/>
      <c r="AT152" s="375"/>
      <c r="AU152" s="375"/>
      <c r="AV152" s="375"/>
      <c r="AW152" s="375"/>
      <c r="AX152" s="375"/>
      <c r="AY152" s="47"/>
      <c r="AZ152" s="28"/>
    </row>
    <row r="153" spans="1:55" ht="16.5" customHeight="1" x14ac:dyDescent="0.2">
      <c r="A153" s="28"/>
      <c r="B153" s="321"/>
      <c r="C153" s="322"/>
      <c r="D153" s="322"/>
      <c r="E153" s="322"/>
      <c r="F153" s="323"/>
      <c r="G153" s="355" t="s">
        <v>107</v>
      </c>
      <c r="H153" s="330"/>
      <c r="I153" s="330"/>
      <c r="J153" s="330"/>
      <c r="K153" s="355" t="s">
        <v>11</v>
      </c>
      <c r="L153" s="330"/>
      <c r="M153" s="330"/>
      <c r="N153" s="330"/>
      <c r="O153" s="355" t="s">
        <v>12</v>
      </c>
      <c r="P153" s="330"/>
      <c r="Q153" s="330"/>
      <c r="R153" s="330"/>
      <c r="S153" s="355" t="s">
        <v>15</v>
      </c>
      <c r="T153" s="330"/>
      <c r="U153" s="330"/>
      <c r="V153" s="330"/>
      <c r="W153" s="356" t="s">
        <v>139</v>
      </c>
      <c r="X153" s="357"/>
      <c r="Y153" s="357"/>
      <c r="Z153" s="358"/>
      <c r="AA153" s="355" t="s">
        <v>14</v>
      </c>
      <c r="AB153" s="330"/>
      <c r="AC153" s="330"/>
      <c r="AD153" s="330"/>
      <c r="AE153" s="47"/>
      <c r="AF153" s="47"/>
      <c r="AG153" s="47"/>
      <c r="AH153" s="286" t="s">
        <v>31</v>
      </c>
      <c r="AI153" s="287"/>
      <c r="AJ153" s="287"/>
      <c r="AK153" s="287"/>
      <c r="AL153" s="288"/>
      <c r="AM153" s="286" t="s">
        <v>32</v>
      </c>
      <c r="AN153" s="287"/>
      <c r="AO153" s="287"/>
      <c r="AP153" s="287"/>
      <c r="AQ153" s="287"/>
      <c r="AR153" s="287"/>
      <c r="AS153" s="287"/>
      <c r="AT153" s="287"/>
      <c r="AU153" s="287"/>
      <c r="AV153" s="287"/>
      <c r="AW153" s="287"/>
      <c r="AX153" s="288"/>
      <c r="AY153" s="47"/>
      <c r="AZ153" s="28"/>
    </row>
    <row r="154" spans="1:55" ht="16.2" x14ac:dyDescent="0.2">
      <c r="A154" s="28"/>
      <c r="B154" s="321"/>
      <c r="C154" s="322"/>
      <c r="D154" s="322"/>
      <c r="E154" s="322"/>
      <c r="F154" s="323"/>
      <c r="G154" s="330"/>
      <c r="H154" s="330"/>
      <c r="I154" s="330"/>
      <c r="J154" s="330"/>
      <c r="K154" s="330"/>
      <c r="L154" s="330"/>
      <c r="M154" s="330"/>
      <c r="N154" s="330"/>
      <c r="O154" s="330"/>
      <c r="P154" s="330"/>
      <c r="Q154" s="330"/>
      <c r="R154" s="330"/>
      <c r="S154" s="330"/>
      <c r="T154" s="330"/>
      <c r="U154" s="330"/>
      <c r="V154" s="330"/>
      <c r="W154" s="359"/>
      <c r="X154" s="360"/>
      <c r="Y154" s="360"/>
      <c r="Z154" s="361"/>
      <c r="AA154" s="330"/>
      <c r="AB154" s="330"/>
      <c r="AC154" s="330"/>
      <c r="AD154" s="330"/>
      <c r="AE154" s="47"/>
      <c r="AF154" s="47"/>
      <c r="AG154" s="47"/>
      <c r="AH154" s="309" t="s">
        <v>96</v>
      </c>
      <c r="AI154" s="310"/>
      <c r="AJ154" s="310"/>
      <c r="AK154" s="310"/>
      <c r="AL154" s="311"/>
      <c r="AM154" s="309" t="s">
        <v>33</v>
      </c>
      <c r="AN154" s="310"/>
      <c r="AO154" s="390"/>
      <c r="AP154" s="391" t="s">
        <v>34</v>
      </c>
      <c r="AQ154" s="391"/>
      <c r="AR154" s="391"/>
      <c r="AS154" s="391"/>
      <c r="AT154" s="391"/>
      <c r="AU154" s="391"/>
      <c r="AV154" s="391"/>
      <c r="AW154" s="391"/>
      <c r="AX154" s="392"/>
      <c r="AY154" s="47"/>
      <c r="AZ154" s="28"/>
      <c r="BC154" s="137" t="s">
        <v>96</v>
      </c>
    </row>
    <row r="155" spans="1:55" ht="16.2" x14ac:dyDescent="0.2">
      <c r="A155" s="28"/>
      <c r="B155" s="324"/>
      <c r="C155" s="325"/>
      <c r="D155" s="325"/>
      <c r="E155" s="325"/>
      <c r="F155" s="326"/>
      <c r="G155" s="327" t="str">
        <f>IF(表紙!$AJ14="","",表紙!$AJ14)</f>
        <v/>
      </c>
      <c r="H155" s="328"/>
      <c r="I155" s="328"/>
      <c r="J155" s="329"/>
      <c r="K155" s="327" t="str">
        <f>IF(表紙!$AJ16="","",表紙!$AJ16)</f>
        <v/>
      </c>
      <c r="L155" s="328"/>
      <c r="M155" s="328"/>
      <c r="N155" s="329"/>
      <c r="O155" s="327" t="str">
        <f>IF(表紙!$AJ18="","",表紙!$AJ18)</f>
        <v/>
      </c>
      <c r="P155" s="328"/>
      <c r="Q155" s="328"/>
      <c r="R155" s="329"/>
      <c r="S155" s="327" t="str">
        <f>IF(表紙!$AJ20="","",表紙!$AJ20)</f>
        <v/>
      </c>
      <c r="T155" s="328"/>
      <c r="U155" s="328"/>
      <c r="V155" s="329"/>
      <c r="W155" s="327" t="str">
        <f>IF(表紙!$AJ22="","",表紙!$AJ22)</f>
        <v/>
      </c>
      <c r="X155" s="328"/>
      <c r="Y155" s="328"/>
      <c r="Z155" s="329"/>
      <c r="AA155" s="327" t="str">
        <f>IF(表紙!$AJ24="","",表紙!$AJ24)</f>
        <v/>
      </c>
      <c r="AB155" s="328"/>
      <c r="AC155" s="328"/>
      <c r="AD155" s="329"/>
      <c r="AE155" s="47"/>
      <c r="AF155" s="47"/>
      <c r="AG155" s="47"/>
      <c r="AH155" s="312" t="s">
        <v>35</v>
      </c>
      <c r="AI155" s="313"/>
      <c r="AJ155" s="313"/>
      <c r="AK155" s="313"/>
      <c r="AL155" s="314"/>
      <c r="AM155" s="312" t="s">
        <v>36</v>
      </c>
      <c r="AN155" s="313"/>
      <c r="AO155" s="374"/>
      <c r="AP155" s="298" t="s">
        <v>37</v>
      </c>
      <c r="AQ155" s="298"/>
      <c r="AR155" s="298"/>
      <c r="AS155" s="298"/>
      <c r="AT155" s="298"/>
      <c r="AU155" s="298"/>
      <c r="AV155" s="298"/>
      <c r="AW155" s="298"/>
      <c r="AX155" s="299"/>
      <c r="AY155" s="47"/>
      <c r="AZ155" s="28"/>
      <c r="BC155" s="137" t="s">
        <v>35</v>
      </c>
    </row>
    <row r="156" spans="1:55" ht="16.2" x14ac:dyDescent="0.2">
      <c r="A156" s="28"/>
      <c r="B156" s="306" t="s">
        <v>30</v>
      </c>
      <c r="C156" s="208"/>
      <c r="D156" s="208"/>
      <c r="E156" s="208"/>
      <c r="F156" s="208"/>
      <c r="G156" s="308" t="s">
        <v>96</v>
      </c>
      <c r="H156" s="308"/>
      <c r="I156" s="308"/>
      <c r="J156" s="308"/>
      <c r="K156" s="308" t="s">
        <v>96</v>
      </c>
      <c r="L156" s="308"/>
      <c r="M156" s="308"/>
      <c r="N156" s="308"/>
      <c r="O156" s="308" t="s">
        <v>96</v>
      </c>
      <c r="P156" s="308"/>
      <c r="Q156" s="308"/>
      <c r="R156" s="308"/>
      <c r="S156" s="308" t="s">
        <v>96</v>
      </c>
      <c r="T156" s="308"/>
      <c r="U156" s="308"/>
      <c r="V156" s="308"/>
      <c r="W156" s="308" t="s">
        <v>96</v>
      </c>
      <c r="X156" s="308"/>
      <c r="Y156" s="308"/>
      <c r="Z156" s="308"/>
      <c r="AA156" s="308" t="s">
        <v>96</v>
      </c>
      <c r="AB156" s="308"/>
      <c r="AC156" s="308"/>
      <c r="AD156" s="308"/>
      <c r="AE156" s="47"/>
      <c r="AF156" s="47"/>
      <c r="AG156" s="47"/>
      <c r="AH156" s="312" t="s">
        <v>38</v>
      </c>
      <c r="AI156" s="313"/>
      <c r="AJ156" s="313"/>
      <c r="AK156" s="313"/>
      <c r="AL156" s="314"/>
      <c r="AM156" s="312" t="s">
        <v>39</v>
      </c>
      <c r="AN156" s="313"/>
      <c r="AO156" s="374"/>
      <c r="AP156" s="298" t="s">
        <v>40</v>
      </c>
      <c r="AQ156" s="298"/>
      <c r="AR156" s="298"/>
      <c r="AS156" s="298"/>
      <c r="AT156" s="298"/>
      <c r="AU156" s="298"/>
      <c r="AV156" s="298"/>
      <c r="AW156" s="298"/>
      <c r="AX156" s="299"/>
      <c r="AY156" s="47"/>
      <c r="AZ156" s="28"/>
      <c r="BC156" s="137" t="s">
        <v>38</v>
      </c>
    </row>
    <row r="157" spans="1:55" ht="16.2" x14ac:dyDescent="0.2">
      <c r="A157" s="28"/>
      <c r="B157" s="307"/>
      <c r="C157" s="196"/>
      <c r="D157" s="196"/>
      <c r="E157" s="196"/>
      <c r="F157" s="196"/>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47"/>
      <c r="AF157" s="47"/>
      <c r="AG157" s="47"/>
      <c r="AH157" s="312" t="s">
        <v>41</v>
      </c>
      <c r="AI157" s="313"/>
      <c r="AJ157" s="313"/>
      <c r="AK157" s="313"/>
      <c r="AL157" s="314"/>
      <c r="AM157" s="312" t="s">
        <v>42</v>
      </c>
      <c r="AN157" s="313"/>
      <c r="AO157" s="374"/>
      <c r="AP157" s="298" t="s">
        <v>43</v>
      </c>
      <c r="AQ157" s="298"/>
      <c r="AR157" s="298"/>
      <c r="AS157" s="298"/>
      <c r="AT157" s="298"/>
      <c r="AU157" s="298"/>
      <c r="AV157" s="298"/>
      <c r="AW157" s="298"/>
      <c r="AX157" s="299"/>
      <c r="AY157" s="47"/>
      <c r="AZ157" s="28"/>
      <c r="BC157" s="137" t="s">
        <v>41</v>
      </c>
    </row>
    <row r="158" spans="1:55" ht="16.2" x14ac:dyDescent="0.2">
      <c r="A158" s="28"/>
      <c r="B158" s="51" t="s">
        <v>297</v>
      </c>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47"/>
      <c r="AF158" s="47"/>
      <c r="AG158" s="47"/>
      <c r="AH158" s="312" t="s">
        <v>44</v>
      </c>
      <c r="AI158" s="313"/>
      <c r="AJ158" s="313"/>
      <c r="AK158" s="313"/>
      <c r="AL158" s="314"/>
      <c r="AM158" s="312" t="s">
        <v>45</v>
      </c>
      <c r="AN158" s="313"/>
      <c r="AO158" s="374"/>
      <c r="AP158" s="298" t="s">
        <v>46</v>
      </c>
      <c r="AQ158" s="298"/>
      <c r="AR158" s="298"/>
      <c r="AS158" s="298"/>
      <c r="AT158" s="298"/>
      <c r="AU158" s="298"/>
      <c r="AV158" s="298"/>
      <c r="AW158" s="298"/>
      <c r="AX158" s="299"/>
      <c r="AY158" s="47"/>
      <c r="AZ158" s="28"/>
      <c r="BC158" s="137" t="s">
        <v>44</v>
      </c>
    </row>
    <row r="159" spans="1:55" ht="16.2" x14ac:dyDescent="0.2">
      <c r="A159" s="28"/>
      <c r="B159" s="28" t="s">
        <v>64</v>
      </c>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312" t="s">
        <v>47</v>
      </c>
      <c r="AI159" s="313"/>
      <c r="AJ159" s="313"/>
      <c r="AK159" s="313"/>
      <c r="AL159" s="314"/>
      <c r="AM159" s="312" t="s">
        <v>48</v>
      </c>
      <c r="AN159" s="313"/>
      <c r="AO159" s="374"/>
      <c r="AP159" s="298" t="s">
        <v>49</v>
      </c>
      <c r="AQ159" s="298"/>
      <c r="AR159" s="298"/>
      <c r="AS159" s="298"/>
      <c r="AT159" s="298"/>
      <c r="AU159" s="298"/>
      <c r="AV159" s="298"/>
      <c r="AW159" s="298"/>
      <c r="AX159" s="299"/>
      <c r="AY159" s="47"/>
      <c r="AZ159" s="28"/>
      <c r="BC159" s="137" t="s">
        <v>47</v>
      </c>
    </row>
    <row r="160" spans="1:55" ht="16.2" x14ac:dyDescent="0.2">
      <c r="A160" s="28"/>
      <c r="B160" s="101" t="s">
        <v>95</v>
      </c>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47"/>
      <c r="AF160" s="47"/>
      <c r="AG160" s="47"/>
      <c r="AH160" s="312" t="s">
        <v>50</v>
      </c>
      <c r="AI160" s="313"/>
      <c r="AJ160" s="313"/>
      <c r="AK160" s="313"/>
      <c r="AL160" s="314"/>
      <c r="AM160" s="312" t="s">
        <v>51</v>
      </c>
      <c r="AN160" s="313"/>
      <c r="AO160" s="374"/>
      <c r="AP160" s="298" t="s">
        <v>52</v>
      </c>
      <c r="AQ160" s="298"/>
      <c r="AR160" s="298"/>
      <c r="AS160" s="298"/>
      <c r="AT160" s="298"/>
      <c r="AU160" s="298"/>
      <c r="AV160" s="298"/>
      <c r="AW160" s="298"/>
      <c r="AX160" s="299"/>
      <c r="AY160" s="47"/>
      <c r="AZ160" s="28"/>
      <c r="BC160" s="137" t="s">
        <v>50</v>
      </c>
    </row>
    <row r="161" spans="1:55" ht="16.2" x14ac:dyDescent="0.2">
      <c r="A161" s="28"/>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47"/>
      <c r="AF161" s="47"/>
      <c r="AG161" s="47"/>
      <c r="AH161" s="393" t="s">
        <v>53</v>
      </c>
      <c r="AI161" s="394"/>
      <c r="AJ161" s="394"/>
      <c r="AK161" s="394"/>
      <c r="AL161" s="395"/>
      <c r="AM161" s="393" t="s">
        <v>54</v>
      </c>
      <c r="AN161" s="394"/>
      <c r="AO161" s="396"/>
      <c r="AP161" s="397" t="s">
        <v>55</v>
      </c>
      <c r="AQ161" s="397"/>
      <c r="AR161" s="397"/>
      <c r="AS161" s="397"/>
      <c r="AT161" s="397"/>
      <c r="AU161" s="397"/>
      <c r="AV161" s="397"/>
      <c r="AW161" s="397"/>
      <c r="AX161" s="398"/>
      <c r="AY161" s="47"/>
      <c r="AZ161" s="28"/>
      <c r="BC161" s="137" t="s">
        <v>53</v>
      </c>
    </row>
    <row r="162" spans="1:55" ht="16.2" x14ac:dyDescent="0.2">
      <c r="A162" s="28"/>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28"/>
      <c r="BC162" s="137" t="s">
        <v>33</v>
      </c>
    </row>
    <row r="163" spans="1:55" x14ac:dyDescent="0.2">
      <c r="A163" s="28"/>
      <c r="B163" s="362" t="s">
        <v>27</v>
      </c>
      <c r="C163" s="362"/>
      <c r="D163" s="362"/>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2"/>
      <c r="AR163" s="362"/>
      <c r="AS163" s="362"/>
      <c r="AT163" s="362"/>
      <c r="AU163" s="362"/>
      <c r="AV163" s="362"/>
      <c r="AW163" s="362"/>
      <c r="AX163" s="362"/>
      <c r="AY163" s="362"/>
      <c r="AZ163" s="362"/>
      <c r="BC163" s="137" t="s">
        <v>88</v>
      </c>
    </row>
    <row r="164" spans="1:55" x14ac:dyDescent="0.2">
      <c r="A164" s="28"/>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C164" s="137" t="s">
        <v>89</v>
      </c>
    </row>
    <row r="165" spans="1:55" ht="18.600000000000001" x14ac:dyDescent="0.2">
      <c r="A165" s="28"/>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C165" s="137" t="s">
        <v>90</v>
      </c>
    </row>
    <row r="166" spans="1:55" ht="18.600000000000001" x14ac:dyDescent="0.2">
      <c r="A166" s="28"/>
      <c r="B166" s="46" t="s">
        <v>151</v>
      </c>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28"/>
      <c r="AI166" s="28"/>
      <c r="AJ166" s="28"/>
      <c r="AK166" s="28"/>
      <c r="AL166" s="28"/>
      <c r="AM166" s="28"/>
      <c r="AN166" s="28"/>
      <c r="AO166" s="28"/>
      <c r="AP166" s="28"/>
      <c r="AQ166" s="28"/>
      <c r="AR166" s="28"/>
      <c r="AS166" s="28"/>
      <c r="AT166" s="28"/>
      <c r="AU166" s="28"/>
      <c r="AV166" s="28"/>
      <c r="AW166" s="28"/>
      <c r="AX166" s="28"/>
      <c r="AY166" s="47"/>
      <c r="AZ166" s="28"/>
      <c r="BC166" s="137" t="s">
        <v>91</v>
      </c>
    </row>
    <row r="167" spans="1:55" ht="16.2" x14ac:dyDescent="0.2">
      <c r="A167" s="28"/>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389" t="s">
        <v>65</v>
      </c>
      <c r="AI167" s="389"/>
      <c r="AJ167" s="389"/>
      <c r="AK167" s="389"/>
      <c r="AL167" s="389"/>
      <c r="AM167" s="389"/>
      <c r="AN167" s="389"/>
      <c r="AO167" s="389"/>
      <c r="AP167" s="389"/>
      <c r="AQ167" s="389"/>
      <c r="AR167" s="389"/>
      <c r="AS167" s="389"/>
      <c r="AT167" s="389"/>
      <c r="AU167" s="389"/>
      <c r="AV167" s="389"/>
      <c r="AW167" s="389"/>
      <c r="AX167" s="389"/>
      <c r="AY167" s="47"/>
      <c r="AZ167" s="28"/>
      <c r="BC167" s="137" t="s">
        <v>92</v>
      </c>
    </row>
    <row r="168" spans="1:55" ht="16.2" x14ac:dyDescent="0.2">
      <c r="A168" s="28"/>
      <c r="B168" s="208" t="s">
        <v>19</v>
      </c>
      <c r="C168" s="208"/>
      <c r="D168" s="208"/>
      <c r="E168" s="208"/>
      <c r="F168" s="208"/>
      <c r="G168" s="280" t="s">
        <v>4</v>
      </c>
      <c r="H168" s="351"/>
      <c r="I168" s="351"/>
      <c r="J168" s="351"/>
      <c r="K168" s="351"/>
      <c r="L168" s="351"/>
      <c r="M168" s="351"/>
      <c r="N168" s="351"/>
      <c r="O168" s="351"/>
      <c r="P168" s="351"/>
      <c r="Q168" s="351"/>
      <c r="R168" s="351"/>
      <c r="S168" s="351"/>
      <c r="T168" s="351"/>
      <c r="U168" s="351"/>
      <c r="V168" s="351"/>
      <c r="W168" s="351"/>
      <c r="X168" s="47"/>
      <c r="Y168" s="47"/>
      <c r="Z168" s="47"/>
      <c r="AA168" s="47"/>
      <c r="AB168" s="47"/>
      <c r="AC168" s="47"/>
      <c r="AD168" s="47"/>
      <c r="AE168" s="47"/>
      <c r="AF168" s="47"/>
      <c r="AG168" s="47"/>
      <c r="AH168" s="375" t="s">
        <v>68</v>
      </c>
      <c r="AI168" s="375"/>
      <c r="AJ168" s="375"/>
      <c r="AK168" s="375"/>
      <c r="AL168" s="375"/>
      <c r="AM168" s="382" t="s">
        <v>70</v>
      </c>
      <c r="AN168" s="383"/>
      <c r="AO168" s="383"/>
      <c r="AP168" s="383"/>
      <c r="AQ168" s="383"/>
      <c r="AR168" s="383"/>
      <c r="AS168" s="383"/>
      <c r="AT168" s="383"/>
      <c r="AU168" s="383"/>
      <c r="AV168" s="383"/>
      <c r="AW168" s="383"/>
      <c r="AX168" s="384"/>
      <c r="AY168" s="47"/>
      <c r="AZ168" s="28"/>
      <c r="BC168" s="137" t="s">
        <v>93</v>
      </c>
    </row>
    <row r="169" spans="1:55" ht="16.2" x14ac:dyDescent="0.2">
      <c r="A169" s="28"/>
      <c r="B169" s="196"/>
      <c r="C169" s="196"/>
      <c r="D169" s="196"/>
      <c r="E169" s="196"/>
      <c r="F169" s="196"/>
      <c r="G169" s="281"/>
      <c r="H169" s="353"/>
      <c r="I169" s="353"/>
      <c r="J169" s="353"/>
      <c r="K169" s="353"/>
      <c r="L169" s="353"/>
      <c r="M169" s="353"/>
      <c r="N169" s="353"/>
      <c r="O169" s="353"/>
      <c r="P169" s="353"/>
      <c r="Q169" s="353"/>
      <c r="R169" s="353"/>
      <c r="S169" s="353"/>
      <c r="T169" s="353"/>
      <c r="U169" s="353"/>
      <c r="V169" s="353"/>
      <c r="W169" s="353"/>
      <c r="X169" s="47"/>
      <c r="Y169" s="47"/>
      <c r="Z169" s="47"/>
      <c r="AA169" s="47"/>
      <c r="AB169" s="47"/>
      <c r="AC169" s="47"/>
      <c r="AD169" s="47"/>
      <c r="AE169" s="47"/>
      <c r="AF169" s="47"/>
      <c r="AG169" s="47"/>
      <c r="AH169" s="375"/>
      <c r="AI169" s="375"/>
      <c r="AJ169" s="375"/>
      <c r="AK169" s="375"/>
      <c r="AL169" s="375"/>
      <c r="AM169" s="385"/>
      <c r="AN169" s="386"/>
      <c r="AO169" s="386"/>
      <c r="AP169" s="386"/>
      <c r="AQ169" s="386"/>
      <c r="AR169" s="386"/>
      <c r="AS169" s="386"/>
      <c r="AT169" s="386"/>
      <c r="AU169" s="386"/>
      <c r="AV169" s="386"/>
      <c r="AW169" s="386"/>
      <c r="AX169" s="387"/>
      <c r="AY169" s="47"/>
      <c r="AZ169" s="28"/>
      <c r="BC169" s="137" t="s">
        <v>94</v>
      </c>
    </row>
    <row r="170" spans="1:55" ht="16.2" x14ac:dyDescent="0.2">
      <c r="A170" s="28"/>
      <c r="B170" s="52" t="s">
        <v>66</v>
      </c>
      <c r="C170" s="54"/>
      <c r="D170" s="54"/>
      <c r="E170" s="54"/>
      <c r="F170" s="54"/>
      <c r="G170" s="54"/>
      <c r="H170" s="54"/>
      <c r="I170" s="54"/>
      <c r="J170" s="54"/>
      <c r="K170" s="54"/>
      <c r="L170" s="54"/>
      <c r="M170" s="54"/>
      <c r="N170" s="54"/>
      <c r="O170" s="54"/>
      <c r="P170" s="54"/>
      <c r="Q170" s="54"/>
      <c r="R170" s="54"/>
      <c r="S170" s="54"/>
      <c r="T170" s="54"/>
      <c r="U170" s="54"/>
      <c r="V170" s="54"/>
      <c r="W170" s="54"/>
      <c r="X170" s="47"/>
      <c r="Y170" s="47"/>
      <c r="Z170" s="47"/>
      <c r="AA170" s="47"/>
      <c r="AB170" s="47"/>
      <c r="AC170" s="47"/>
      <c r="AD170" s="47"/>
      <c r="AE170" s="47"/>
      <c r="AF170" s="47"/>
      <c r="AG170" s="47"/>
      <c r="AH170" s="375" t="s">
        <v>69</v>
      </c>
      <c r="AI170" s="375"/>
      <c r="AJ170" s="375"/>
      <c r="AK170" s="375"/>
      <c r="AL170" s="375"/>
      <c r="AM170" s="382" t="s">
        <v>71</v>
      </c>
      <c r="AN170" s="383"/>
      <c r="AO170" s="383"/>
      <c r="AP170" s="383"/>
      <c r="AQ170" s="383"/>
      <c r="AR170" s="383"/>
      <c r="AS170" s="383"/>
      <c r="AT170" s="383"/>
      <c r="AU170" s="383"/>
      <c r="AV170" s="383"/>
      <c r="AW170" s="383"/>
      <c r="AX170" s="384"/>
      <c r="AY170" s="47"/>
      <c r="AZ170" s="28"/>
    </row>
    <row r="171" spans="1:55" x14ac:dyDescent="0.2">
      <c r="A171" s="28"/>
      <c r="B171" s="51" t="s">
        <v>67</v>
      </c>
      <c r="C171" s="32"/>
      <c r="D171" s="32"/>
      <c r="E171" s="32"/>
      <c r="F171" s="32"/>
      <c r="G171" s="32"/>
      <c r="H171" s="32"/>
      <c r="I171" s="32"/>
      <c r="J171" s="32"/>
      <c r="K171" s="32"/>
      <c r="L171" s="32"/>
      <c r="M171" s="32"/>
      <c r="N171" s="32"/>
      <c r="O171" s="32"/>
      <c r="P171" s="32"/>
      <c r="Q171" s="32"/>
      <c r="R171" s="32"/>
      <c r="S171" s="32"/>
      <c r="T171" s="32"/>
      <c r="U171" s="32"/>
      <c r="V171" s="32"/>
      <c r="W171" s="32"/>
      <c r="X171" s="28"/>
      <c r="Y171" s="28"/>
      <c r="Z171" s="28"/>
      <c r="AA171" s="28"/>
      <c r="AB171" s="28"/>
      <c r="AC171" s="28"/>
      <c r="AD171" s="28"/>
      <c r="AE171" s="28"/>
      <c r="AF171" s="28"/>
      <c r="AG171" s="28"/>
      <c r="AH171" s="375"/>
      <c r="AI171" s="375"/>
      <c r="AJ171" s="375"/>
      <c r="AK171" s="375"/>
      <c r="AL171" s="375"/>
      <c r="AM171" s="385"/>
      <c r="AN171" s="386"/>
      <c r="AO171" s="386"/>
      <c r="AP171" s="386"/>
      <c r="AQ171" s="386"/>
      <c r="AR171" s="386"/>
      <c r="AS171" s="386"/>
      <c r="AT171" s="386"/>
      <c r="AU171" s="386"/>
      <c r="AV171" s="386"/>
      <c r="AW171" s="386"/>
      <c r="AX171" s="387"/>
      <c r="AY171" s="28"/>
      <c r="AZ171" s="28"/>
    </row>
    <row r="172" spans="1:55" x14ac:dyDescent="0.2">
      <c r="A172" s="28"/>
      <c r="B172" s="38"/>
      <c r="C172" s="32"/>
      <c r="D172" s="32"/>
      <c r="E172" s="32"/>
      <c r="F172" s="32"/>
      <c r="G172" s="32"/>
      <c r="H172" s="32"/>
      <c r="I172" s="32"/>
      <c r="J172" s="32"/>
      <c r="K172" s="32"/>
      <c r="L172" s="32"/>
      <c r="M172" s="32"/>
      <c r="N172" s="32"/>
      <c r="O172" s="32"/>
      <c r="P172" s="32"/>
      <c r="Q172" s="32"/>
      <c r="R172" s="32"/>
      <c r="S172" s="32"/>
      <c r="T172" s="32"/>
      <c r="U172" s="32"/>
      <c r="V172" s="32"/>
      <c r="W172" s="32"/>
      <c r="X172" s="28"/>
      <c r="Y172" s="28"/>
      <c r="Z172" s="28"/>
      <c r="AA172" s="28"/>
      <c r="AB172" s="28"/>
      <c r="AC172" s="28"/>
      <c r="AD172" s="28"/>
      <c r="AE172" s="28"/>
      <c r="AF172" s="28"/>
      <c r="AG172" s="28"/>
      <c r="AH172" s="30"/>
      <c r="AI172" s="30"/>
      <c r="AJ172" s="30"/>
      <c r="AK172" s="30"/>
      <c r="AL172" s="30"/>
      <c r="AM172" s="42"/>
      <c r="AN172" s="42"/>
      <c r="AO172" s="42"/>
      <c r="AP172" s="42"/>
      <c r="AQ172" s="42"/>
      <c r="AR172" s="42"/>
      <c r="AS172" s="42"/>
      <c r="AT172" s="42"/>
      <c r="AU172" s="42"/>
      <c r="AV172" s="42"/>
      <c r="AW172" s="42"/>
      <c r="AX172" s="42"/>
      <c r="AY172" s="28"/>
      <c r="AZ172" s="28"/>
      <c r="BC172" s="137" t="s">
        <v>126</v>
      </c>
    </row>
    <row r="173" spans="1:55" x14ac:dyDescent="0.2">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C173" s="137" t="s">
        <v>127</v>
      </c>
    </row>
    <row r="174" spans="1:55" ht="18.600000000000001" x14ac:dyDescent="0.2">
      <c r="A174" s="28"/>
      <c r="B174" s="46" t="s">
        <v>152</v>
      </c>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C174" s="137" t="s">
        <v>196</v>
      </c>
    </row>
    <row r="175" spans="1:55" ht="16.2" x14ac:dyDescent="0.2">
      <c r="A175" s="28"/>
      <c r="B175" s="47"/>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row>
    <row r="176" spans="1:55" x14ac:dyDescent="0.2">
      <c r="A176" s="28"/>
      <c r="B176" s="208" t="s">
        <v>20</v>
      </c>
      <c r="C176" s="208"/>
      <c r="D176" s="208"/>
      <c r="E176" s="208"/>
      <c r="F176" s="208"/>
      <c r="G176" s="280" t="s">
        <v>4</v>
      </c>
      <c r="H176" s="351"/>
      <c r="I176" s="351"/>
      <c r="J176" s="351"/>
      <c r="K176" s="351"/>
      <c r="L176" s="351"/>
      <c r="M176" s="351"/>
      <c r="N176" s="351"/>
      <c r="O176" s="351"/>
      <c r="P176" s="351"/>
      <c r="Q176" s="351"/>
      <c r="R176" s="351"/>
      <c r="S176" s="351"/>
      <c r="T176" s="351"/>
      <c r="U176" s="351"/>
      <c r="V176" s="351"/>
      <c r="W176" s="351"/>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C176" s="137" t="s">
        <v>128</v>
      </c>
    </row>
    <row r="177" spans="1:55" ht="16.2" x14ac:dyDescent="0.2">
      <c r="A177" s="28"/>
      <c r="B177" s="196"/>
      <c r="C177" s="196"/>
      <c r="D177" s="196"/>
      <c r="E177" s="196"/>
      <c r="F177" s="196"/>
      <c r="G177" s="281"/>
      <c r="H177" s="353"/>
      <c r="I177" s="353"/>
      <c r="J177" s="353"/>
      <c r="K177" s="353"/>
      <c r="L177" s="353"/>
      <c r="M177" s="353"/>
      <c r="N177" s="353"/>
      <c r="O177" s="353"/>
      <c r="P177" s="353"/>
      <c r="Q177" s="353"/>
      <c r="R177" s="353"/>
      <c r="S177" s="353"/>
      <c r="T177" s="353"/>
      <c r="U177" s="353"/>
      <c r="V177" s="353"/>
      <c r="W177" s="353"/>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28"/>
      <c r="BC177" s="137" t="s">
        <v>129</v>
      </c>
    </row>
    <row r="178" spans="1:55" ht="16.2" x14ac:dyDescent="0.2">
      <c r="A178" s="28"/>
      <c r="B178" s="28"/>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28"/>
    </row>
    <row r="179" spans="1:55" ht="16.2" x14ac:dyDescent="0.2">
      <c r="A179" s="28"/>
      <c r="B179" s="28"/>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28"/>
    </row>
    <row r="180" spans="1:55" ht="16.2" x14ac:dyDescent="0.2">
      <c r="A180" s="51"/>
      <c r="B180" s="5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1"/>
    </row>
    <row r="181" spans="1:55" ht="16.2" x14ac:dyDescent="0.2">
      <c r="A181" s="28"/>
      <c r="B181" s="28"/>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28"/>
    </row>
    <row r="182" spans="1:55" ht="16.2" x14ac:dyDescent="0.2">
      <c r="A182" s="28"/>
      <c r="B182" s="28"/>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28"/>
    </row>
    <row r="183" spans="1:55" ht="16.2" x14ac:dyDescent="0.2">
      <c r="A183" s="28"/>
      <c r="B183" s="28"/>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28"/>
    </row>
    <row r="184" spans="1:55" ht="16.2" x14ac:dyDescent="0.2">
      <c r="A184" s="28"/>
      <c r="B184" s="28"/>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28"/>
    </row>
    <row r="185" spans="1:55" ht="16.2"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47"/>
      <c r="AK185" s="47"/>
      <c r="AL185" s="47"/>
      <c r="AM185" s="47"/>
      <c r="AN185" s="47"/>
      <c r="AO185" s="47"/>
      <c r="AP185" s="47"/>
      <c r="AQ185" s="47"/>
      <c r="AR185" s="47"/>
      <c r="AS185" s="47"/>
      <c r="AT185" s="47"/>
      <c r="AU185" s="47"/>
      <c r="AV185" s="47"/>
      <c r="AW185" s="47"/>
      <c r="AX185" s="47"/>
      <c r="AY185" s="47"/>
      <c r="AZ185" s="28"/>
    </row>
    <row r="186" spans="1:55" ht="16.2" x14ac:dyDescent="0.2">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47"/>
      <c r="AK186" s="47"/>
      <c r="AL186" s="47"/>
      <c r="AM186" s="47"/>
      <c r="AN186" s="47"/>
      <c r="AO186" s="47"/>
      <c r="AP186" s="47"/>
      <c r="AQ186" s="47"/>
      <c r="AR186" s="47"/>
      <c r="AS186" s="47"/>
      <c r="AT186" s="47"/>
      <c r="AU186" s="47"/>
      <c r="AV186" s="47"/>
      <c r="AW186" s="47"/>
      <c r="AX186" s="47"/>
      <c r="AY186" s="47"/>
      <c r="AZ186" s="28"/>
    </row>
    <row r="187" spans="1:55" ht="16.2" x14ac:dyDescent="0.2">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47"/>
      <c r="AK187" s="47"/>
      <c r="AL187" s="47"/>
      <c r="AM187" s="47"/>
      <c r="AN187" s="47"/>
      <c r="AO187" s="47"/>
      <c r="AP187" s="47"/>
      <c r="AQ187" s="47"/>
      <c r="AR187" s="47"/>
      <c r="AS187" s="47"/>
      <c r="AT187" s="47"/>
      <c r="AU187" s="47"/>
      <c r="AV187" s="47"/>
      <c r="AW187" s="47"/>
      <c r="AX187" s="47"/>
      <c r="AY187" s="47"/>
      <c r="AZ187" s="28"/>
    </row>
    <row r="188" spans="1:55" ht="16.2" x14ac:dyDescent="0.2">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47"/>
      <c r="AK188" s="47"/>
      <c r="AL188" s="47"/>
      <c r="AM188" s="47"/>
      <c r="AN188" s="47"/>
      <c r="AO188" s="47"/>
      <c r="AP188" s="47"/>
      <c r="AQ188" s="47"/>
      <c r="AR188" s="47"/>
      <c r="AS188" s="47"/>
      <c r="AT188" s="47"/>
      <c r="AU188" s="47"/>
      <c r="AV188" s="47"/>
      <c r="AW188" s="47"/>
      <c r="AX188" s="47"/>
      <c r="AY188" s="47"/>
      <c r="AZ188" s="28"/>
    </row>
    <row r="189" spans="1:55" ht="16.2" x14ac:dyDescent="0.2">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47"/>
      <c r="AK189" s="47"/>
      <c r="AL189" s="47"/>
      <c r="AM189" s="47"/>
      <c r="AN189" s="47"/>
      <c r="AO189" s="47"/>
      <c r="AP189" s="47"/>
      <c r="AQ189" s="47"/>
      <c r="AR189" s="47"/>
      <c r="AS189" s="47"/>
      <c r="AT189" s="47"/>
      <c r="AU189" s="47"/>
      <c r="AV189" s="47"/>
      <c r="AW189" s="47"/>
      <c r="AX189" s="47"/>
      <c r="AY189" s="47"/>
      <c r="AZ189" s="28"/>
    </row>
    <row r="190" spans="1:55" ht="16.2" x14ac:dyDescent="0.2">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47"/>
      <c r="AK190" s="47"/>
      <c r="AL190" s="47"/>
      <c r="AM190" s="47"/>
      <c r="AN190" s="47"/>
      <c r="AO190" s="47"/>
      <c r="AP190" s="47"/>
      <c r="AQ190" s="47"/>
      <c r="AR190" s="47"/>
      <c r="AS190" s="47"/>
      <c r="AT190" s="47"/>
      <c r="AU190" s="47"/>
      <c r="AV190" s="47"/>
      <c r="AW190" s="47"/>
      <c r="AX190" s="47"/>
      <c r="AY190" s="47"/>
      <c r="AZ190" s="28"/>
    </row>
    <row r="191" spans="1:55" ht="16.2" x14ac:dyDescent="0.2">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47"/>
      <c r="AK191" s="47"/>
      <c r="AL191" s="47"/>
      <c r="AM191" s="47"/>
      <c r="AN191" s="47"/>
      <c r="AO191" s="47"/>
      <c r="AP191" s="47"/>
      <c r="AQ191" s="47"/>
      <c r="AR191" s="47"/>
      <c r="AS191" s="47"/>
      <c r="AT191" s="47"/>
      <c r="AU191" s="47"/>
      <c r="AV191" s="47"/>
      <c r="AW191" s="47"/>
      <c r="AX191" s="47"/>
      <c r="AY191" s="47"/>
      <c r="AZ191" s="28"/>
    </row>
    <row r="192" spans="1:55" ht="16.2" x14ac:dyDescent="0.2">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47"/>
      <c r="AK192" s="47"/>
      <c r="AL192" s="47"/>
      <c r="AM192" s="47"/>
      <c r="AN192" s="47"/>
      <c r="AO192" s="47"/>
      <c r="AP192" s="47"/>
      <c r="AQ192" s="47"/>
      <c r="AR192" s="47"/>
      <c r="AS192" s="47"/>
      <c r="AT192" s="47"/>
      <c r="AU192" s="47"/>
      <c r="AV192" s="47"/>
      <c r="AW192" s="47"/>
      <c r="AX192" s="47"/>
      <c r="AY192" s="47"/>
      <c r="AZ192" s="28"/>
    </row>
    <row r="193" spans="1:52" ht="16.2"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47"/>
      <c r="AK193" s="47"/>
      <c r="AL193" s="47"/>
      <c r="AM193" s="47"/>
      <c r="AN193" s="47"/>
      <c r="AO193" s="47"/>
      <c r="AP193" s="47"/>
      <c r="AQ193" s="47"/>
      <c r="AR193" s="47"/>
      <c r="AS193" s="47"/>
      <c r="AT193" s="47"/>
      <c r="AU193" s="47"/>
      <c r="AV193" s="47"/>
      <c r="AW193" s="47"/>
      <c r="AX193" s="47"/>
      <c r="AY193" s="47"/>
      <c r="AZ193" s="28"/>
    </row>
    <row r="194" spans="1:52" ht="16.2" x14ac:dyDescent="0.2">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47"/>
      <c r="AK194" s="47"/>
      <c r="AL194" s="47"/>
      <c r="AM194" s="47"/>
      <c r="AN194" s="47"/>
      <c r="AO194" s="47"/>
      <c r="AP194" s="47"/>
      <c r="AQ194" s="47"/>
      <c r="AR194" s="47"/>
      <c r="AS194" s="47"/>
      <c r="AT194" s="47"/>
      <c r="AU194" s="47"/>
      <c r="AV194" s="47"/>
      <c r="AW194" s="47"/>
      <c r="AX194" s="47"/>
      <c r="AY194" s="47"/>
      <c r="AZ194" s="28"/>
    </row>
    <row r="195" spans="1:52" ht="16.2" x14ac:dyDescent="0.2">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47"/>
      <c r="AK195" s="47"/>
      <c r="AL195" s="47"/>
      <c r="AM195" s="47"/>
      <c r="AN195" s="47"/>
      <c r="AO195" s="47"/>
      <c r="AP195" s="47"/>
      <c r="AQ195" s="47"/>
      <c r="AR195" s="47"/>
      <c r="AS195" s="47"/>
      <c r="AT195" s="47"/>
      <c r="AU195" s="47"/>
      <c r="AV195" s="47"/>
      <c r="AW195" s="47"/>
      <c r="AX195" s="47"/>
      <c r="AY195" s="47"/>
      <c r="AZ195" s="28"/>
    </row>
    <row r="196" spans="1:52" ht="16.2" x14ac:dyDescent="0.2">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47"/>
      <c r="AK196" s="47"/>
      <c r="AL196" s="47"/>
      <c r="AM196" s="47"/>
      <c r="AN196" s="47"/>
      <c r="AO196" s="47"/>
      <c r="AP196" s="47"/>
      <c r="AQ196" s="47"/>
      <c r="AR196" s="47"/>
      <c r="AS196" s="47"/>
      <c r="AT196" s="47"/>
      <c r="AU196" s="47"/>
      <c r="AV196" s="47"/>
      <c r="AW196" s="47"/>
      <c r="AX196" s="47"/>
      <c r="AY196" s="47"/>
      <c r="AZ196" s="28"/>
    </row>
    <row r="197" spans="1:52" ht="16.2" x14ac:dyDescent="0.2">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47"/>
      <c r="AK197" s="47"/>
      <c r="AL197" s="47"/>
      <c r="AM197" s="47"/>
      <c r="AN197" s="47"/>
      <c r="AO197" s="47"/>
      <c r="AP197" s="47"/>
      <c r="AQ197" s="47"/>
      <c r="AR197" s="47"/>
      <c r="AS197" s="47"/>
      <c r="AT197" s="47"/>
      <c r="AU197" s="47"/>
      <c r="AV197" s="47"/>
      <c r="AW197" s="47"/>
      <c r="AX197" s="47"/>
      <c r="AY197" s="47"/>
      <c r="AZ197" s="28"/>
    </row>
    <row r="198" spans="1:52" ht="16.2" x14ac:dyDescent="0.2">
      <c r="A198" s="28"/>
      <c r="B198" s="55" t="s">
        <v>72</v>
      </c>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47"/>
      <c r="AK198" s="47"/>
      <c r="AL198" s="47"/>
      <c r="AM198" s="47"/>
      <c r="AN198" s="47"/>
      <c r="AO198" s="47"/>
      <c r="AP198" s="47"/>
      <c r="AQ198" s="47"/>
      <c r="AR198" s="47"/>
      <c r="AS198" s="47"/>
      <c r="AT198" s="47"/>
      <c r="AU198" s="47"/>
      <c r="AV198" s="47"/>
      <c r="AW198" s="47"/>
      <c r="AX198" s="47"/>
      <c r="AY198" s="47"/>
      <c r="AZ198" s="28"/>
    </row>
    <row r="199" spans="1:52" ht="16.2" x14ac:dyDescent="0.2">
      <c r="A199" s="28"/>
      <c r="B199" s="56" t="s">
        <v>75</v>
      </c>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47"/>
      <c r="AK199" s="47"/>
      <c r="AL199" s="47"/>
      <c r="AM199" s="47"/>
      <c r="AN199" s="47"/>
      <c r="AO199" s="47"/>
      <c r="AP199" s="47"/>
      <c r="AQ199" s="47"/>
      <c r="AR199" s="47"/>
      <c r="AS199" s="47"/>
      <c r="AT199" s="47"/>
      <c r="AU199" s="47"/>
      <c r="AV199" s="47"/>
      <c r="AW199" s="47"/>
      <c r="AX199" s="47"/>
      <c r="AY199" s="47"/>
      <c r="AZ199" s="28"/>
    </row>
    <row r="200" spans="1:52" ht="16.2" x14ac:dyDescent="0.2">
      <c r="A200" s="28"/>
      <c r="B200" s="56" t="s">
        <v>73</v>
      </c>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47"/>
      <c r="AK200" s="47"/>
      <c r="AL200" s="47"/>
      <c r="AM200" s="47"/>
      <c r="AN200" s="47"/>
      <c r="AO200" s="47"/>
      <c r="AP200" s="47"/>
      <c r="AQ200" s="47"/>
      <c r="AR200" s="47"/>
      <c r="AS200" s="47"/>
      <c r="AT200" s="47"/>
      <c r="AU200" s="47"/>
      <c r="AV200" s="47"/>
      <c r="AW200" s="47"/>
      <c r="AX200" s="47"/>
      <c r="AY200" s="47"/>
      <c r="AZ200" s="28"/>
    </row>
    <row r="201" spans="1:52" ht="16.2" x14ac:dyDescent="0.2">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47"/>
      <c r="AK201" s="47"/>
      <c r="AL201" s="47"/>
      <c r="AM201" s="47"/>
      <c r="AN201" s="47"/>
      <c r="AO201" s="47"/>
      <c r="AP201" s="47"/>
      <c r="AQ201" s="47"/>
      <c r="AR201" s="47"/>
      <c r="AS201" s="47"/>
      <c r="AT201" s="47"/>
      <c r="AU201" s="47"/>
      <c r="AV201" s="47"/>
      <c r="AW201" s="47"/>
      <c r="AX201" s="47"/>
      <c r="AY201" s="47"/>
      <c r="AZ201" s="28"/>
    </row>
    <row r="202" spans="1:52" ht="18.600000000000001" x14ac:dyDescent="0.2">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57"/>
      <c r="AA202" s="57"/>
      <c r="AB202" s="28"/>
      <c r="AC202" s="28"/>
      <c r="AD202" s="28"/>
      <c r="AE202" s="28"/>
      <c r="AF202" s="28"/>
      <c r="AG202" s="28"/>
      <c r="AH202" s="28"/>
      <c r="AI202" s="28"/>
      <c r="AJ202" s="47"/>
      <c r="AK202" s="47"/>
      <c r="AL202" s="47"/>
      <c r="AM202" s="47"/>
      <c r="AN202" s="47"/>
      <c r="AO202" s="47"/>
      <c r="AP202" s="47"/>
      <c r="AQ202" s="47"/>
      <c r="AR202" s="47"/>
      <c r="AS202" s="47"/>
      <c r="AT202" s="47"/>
      <c r="AU202" s="47"/>
      <c r="AV202" s="47"/>
      <c r="AW202" s="47"/>
      <c r="AX202" s="47"/>
      <c r="AY202" s="47"/>
      <c r="AZ202" s="28"/>
    </row>
    <row r="203" spans="1:52" ht="18.600000000000001" x14ac:dyDescent="0.2">
      <c r="A203" s="28"/>
      <c r="B203" s="46" t="s">
        <v>153</v>
      </c>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28"/>
    </row>
    <row r="204" spans="1:52" ht="16.2" x14ac:dyDescent="0.2">
      <c r="A204" s="28"/>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28"/>
    </row>
    <row r="205" spans="1:52" ht="16.2" x14ac:dyDescent="0.2">
      <c r="A205" s="28"/>
      <c r="B205" s="208" t="s">
        <v>21</v>
      </c>
      <c r="C205" s="208"/>
      <c r="D205" s="208"/>
      <c r="E205" s="208"/>
      <c r="F205" s="208"/>
      <c r="G205" s="280" t="s">
        <v>4</v>
      </c>
      <c r="H205" s="335" t="s">
        <v>97</v>
      </c>
      <c r="I205" s="335"/>
      <c r="J205" s="335"/>
      <c r="K205" s="335"/>
      <c r="L205" s="335"/>
      <c r="M205" s="335"/>
      <c r="N205" s="47"/>
      <c r="O205" s="47" t="s">
        <v>98</v>
      </c>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28"/>
    </row>
    <row r="206" spans="1:52" ht="16.2" x14ac:dyDescent="0.2">
      <c r="A206" s="28"/>
      <c r="B206" s="196"/>
      <c r="C206" s="196"/>
      <c r="D206" s="196"/>
      <c r="E206" s="196"/>
      <c r="F206" s="196"/>
      <c r="G206" s="281"/>
      <c r="H206" s="336"/>
      <c r="I206" s="336"/>
      <c r="J206" s="336"/>
      <c r="K206" s="336"/>
      <c r="L206" s="336"/>
      <c r="M206" s="336"/>
      <c r="N206" s="47"/>
      <c r="O206" s="47" t="s">
        <v>99</v>
      </c>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28"/>
    </row>
    <row r="207" spans="1:52" ht="16.2" x14ac:dyDescent="0.2">
      <c r="A207" s="28"/>
      <c r="B207" s="30"/>
      <c r="C207" s="30"/>
      <c r="D207" s="30"/>
      <c r="E207" s="30"/>
      <c r="F207" s="30"/>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28"/>
    </row>
    <row r="208" spans="1:52" ht="18.600000000000001" x14ac:dyDescent="0.2">
      <c r="A208" s="28"/>
      <c r="B208" s="58" t="s">
        <v>156</v>
      </c>
      <c r="C208" s="50"/>
      <c r="D208" s="30"/>
      <c r="E208" s="30"/>
      <c r="F208" s="30"/>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28"/>
    </row>
    <row r="209" spans="1:58" ht="16.2" x14ac:dyDescent="0.2">
      <c r="A209" s="28"/>
      <c r="B209" s="30"/>
      <c r="C209" s="30"/>
      <c r="D209" s="30"/>
      <c r="E209" s="30"/>
      <c r="F209" s="30"/>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28"/>
    </row>
    <row r="210" spans="1:58" ht="16.2" x14ac:dyDescent="0.2">
      <c r="A210" s="28"/>
      <c r="B210" s="30"/>
      <c r="C210" s="30"/>
      <c r="D210" s="30"/>
      <c r="E210" s="30"/>
      <c r="F210" s="30"/>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28"/>
    </row>
    <row r="211" spans="1:58" ht="21" customHeight="1" x14ac:dyDescent="0.2">
      <c r="A211" s="28"/>
      <c r="B211" s="46" t="s">
        <v>154</v>
      </c>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373" t="str">
        <f>IF(SUM(BC213:BF213)=4,"※全てのモードで「有効」を選択されています","")</f>
        <v/>
      </c>
      <c r="AL211" s="373"/>
      <c r="AM211" s="373"/>
      <c r="AN211" s="373"/>
      <c r="AO211" s="373"/>
      <c r="AP211" s="373"/>
      <c r="AQ211" s="373"/>
      <c r="AR211" s="373"/>
      <c r="AS211" s="373"/>
      <c r="AT211" s="373"/>
      <c r="AU211" s="373"/>
      <c r="AV211" s="373"/>
      <c r="AW211" s="373"/>
      <c r="AX211" s="373"/>
      <c r="AY211" s="373"/>
      <c r="AZ211" s="28"/>
    </row>
    <row r="212" spans="1:58" ht="16.2" x14ac:dyDescent="0.2">
      <c r="A212" s="28"/>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373"/>
      <c r="AL212" s="373"/>
      <c r="AM212" s="373"/>
      <c r="AN212" s="373"/>
      <c r="AO212" s="373"/>
      <c r="AP212" s="373"/>
      <c r="AQ212" s="373"/>
      <c r="AR212" s="373"/>
      <c r="AS212" s="373"/>
      <c r="AT212" s="373"/>
      <c r="AU212" s="373"/>
      <c r="AV212" s="373"/>
      <c r="AW212" s="373"/>
      <c r="AX212" s="373"/>
      <c r="AY212" s="373"/>
      <c r="AZ212" s="28"/>
    </row>
    <row r="213" spans="1:58" ht="16.2" x14ac:dyDescent="0.2">
      <c r="A213" s="28"/>
      <c r="B213" s="306" t="s">
        <v>22</v>
      </c>
      <c r="C213" s="208"/>
      <c r="D213" s="208"/>
      <c r="E213" s="208"/>
      <c r="F213" s="208"/>
      <c r="G213" s="280" t="s">
        <v>4</v>
      </c>
      <c r="H213" s="351"/>
      <c r="I213" s="351"/>
      <c r="J213" s="351"/>
      <c r="K213" s="351"/>
      <c r="L213" s="351"/>
      <c r="M213" s="352"/>
      <c r="N213" s="306" t="s">
        <v>23</v>
      </c>
      <c r="O213" s="208"/>
      <c r="P213" s="208"/>
      <c r="Q213" s="208"/>
      <c r="R213" s="208"/>
      <c r="S213" s="280" t="s">
        <v>4</v>
      </c>
      <c r="T213" s="351"/>
      <c r="U213" s="351"/>
      <c r="V213" s="351"/>
      <c r="W213" s="351"/>
      <c r="X213" s="351"/>
      <c r="Y213" s="352"/>
      <c r="Z213" s="306" t="s">
        <v>24</v>
      </c>
      <c r="AA213" s="208"/>
      <c r="AB213" s="208"/>
      <c r="AC213" s="208"/>
      <c r="AD213" s="208"/>
      <c r="AE213" s="280" t="s">
        <v>4</v>
      </c>
      <c r="AF213" s="351"/>
      <c r="AG213" s="351"/>
      <c r="AH213" s="351"/>
      <c r="AI213" s="351"/>
      <c r="AJ213" s="351"/>
      <c r="AK213" s="352"/>
      <c r="AL213" s="306" t="s">
        <v>25</v>
      </c>
      <c r="AM213" s="208"/>
      <c r="AN213" s="208"/>
      <c r="AO213" s="208"/>
      <c r="AP213" s="208"/>
      <c r="AQ213" s="280" t="s">
        <v>4</v>
      </c>
      <c r="AR213" s="351"/>
      <c r="AS213" s="351"/>
      <c r="AT213" s="351"/>
      <c r="AU213" s="351"/>
      <c r="AV213" s="351"/>
      <c r="AW213" s="352"/>
      <c r="AX213" s="47"/>
      <c r="AY213" s="47"/>
      <c r="AZ213" s="28"/>
      <c r="BC213" s="137">
        <f>IF(COUNTIF(H213,"有効"),1,0)</f>
        <v>0</v>
      </c>
      <c r="BD213" s="137">
        <f>IF(COUNTIF(T213,"有効"),1,0)</f>
        <v>0</v>
      </c>
      <c r="BE213" s="137">
        <f>IF(COUNTIF(AF213,"有効"),1,0)</f>
        <v>0</v>
      </c>
      <c r="BF213" s="137">
        <f>IF(COUNTIF(AR213,"有効"),1,0)</f>
        <v>0</v>
      </c>
    </row>
    <row r="214" spans="1:58" ht="16.2" x14ac:dyDescent="0.2">
      <c r="A214" s="28"/>
      <c r="B214" s="307"/>
      <c r="C214" s="196"/>
      <c r="D214" s="196"/>
      <c r="E214" s="196"/>
      <c r="F214" s="196"/>
      <c r="G214" s="281"/>
      <c r="H214" s="353"/>
      <c r="I214" s="353"/>
      <c r="J214" s="353"/>
      <c r="K214" s="353"/>
      <c r="L214" s="353"/>
      <c r="M214" s="354"/>
      <c r="N214" s="307"/>
      <c r="O214" s="196"/>
      <c r="P214" s="196"/>
      <c r="Q214" s="196"/>
      <c r="R214" s="196"/>
      <c r="S214" s="281"/>
      <c r="T214" s="353"/>
      <c r="U214" s="353"/>
      <c r="V214" s="353"/>
      <c r="W214" s="353"/>
      <c r="X214" s="353"/>
      <c r="Y214" s="354"/>
      <c r="Z214" s="307"/>
      <c r="AA214" s="196"/>
      <c r="AB214" s="196"/>
      <c r="AC214" s="196"/>
      <c r="AD214" s="196"/>
      <c r="AE214" s="281"/>
      <c r="AF214" s="353"/>
      <c r="AG214" s="353"/>
      <c r="AH214" s="353"/>
      <c r="AI214" s="353"/>
      <c r="AJ214" s="353"/>
      <c r="AK214" s="354"/>
      <c r="AL214" s="307"/>
      <c r="AM214" s="196"/>
      <c r="AN214" s="196"/>
      <c r="AO214" s="196"/>
      <c r="AP214" s="196"/>
      <c r="AQ214" s="281"/>
      <c r="AR214" s="353"/>
      <c r="AS214" s="353"/>
      <c r="AT214" s="353"/>
      <c r="AU214" s="353"/>
      <c r="AV214" s="353"/>
      <c r="AW214" s="354"/>
      <c r="AX214" s="47"/>
      <c r="AY214" s="47"/>
      <c r="AZ214" s="28"/>
    </row>
    <row r="215" spans="1:58" ht="21" customHeight="1" x14ac:dyDescent="0.2">
      <c r="A215" s="28"/>
      <c r="B215" s="55" t="s">
        <v>345</v>
      </c>
      <c r="C215" s="47"/>
      <c r="D215" s="47"/>
      <c r="E215" s="47"/>
      <c r="F215" s="47"/>
      <c r="G215" s="47"/>
      <c r="H215" s="47"/>
      <c r="I215" s="47"/>
      <c r="J215" s="47"/>
      <c r="K215" s="47"/>
      <c r="L215" s="47"/>
      <c r="M215" s="47"/>
      <c r="N215" s="28"/>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47"/>
      <c r="AM215" s="47"/>
      <c r="AN215" s="47"/>
      <c r="AO215" s="47"/>
      <c r="AP215" s="47"/>
      <c r="AQ215" s="47"/>
      <c r="AR215" s="47"/>
      <c r="AS215" s="47"/>
      <c r="AT215" s="47"/>
      <c r="AU215" s="47"/>
      <c r="AV215" s="47"/>
      <c r="AW215" s="47"/>
      <c r="AX215" s="47"/>
      <c r="AY215" s="47"/>
      <c r="AZ215" s="28"/>
      <c r="BC215" s="137" t="s">
        <v>304</v>
      </c>
    </row>
    <row r="216" spans="1:58" ht="19.5" customHeight="1" x14ac:dyDescent="0.2">
      <c r="A216" s="28"/>
      <c r="B216" s="58" t="s">
        <v>157</v>
      </c>
      <c r="C216" s="47"/>
      <c r="D216" s="47"/>
      <c r="E216" s="47"/>
      <c r="F216" s="47"/>
      <c r="G216" s="47"/>
      <c r="H216" s="47"/>
      <c r="I216" s="47"/>
      <c r="J216" s="47"/>
      <c r="K216" s="47"/>
      <c r="L216" s="47"/>
      <c r="M216" s="47"/>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47"/>
      <c r="AX216" s="47"/>
      <c r="AY216" s="47"/>
      <c r="AZ216" s="28"/>
      <c r="BC216" s="137" t="s">
        <v>305</v>
      </c>
    </row>
    <row r="217" spans="1:58" ht="16.5" customHeight="1" x14ac:dyDescent="0.2">
      <c r="A217" s="28"/>
      <c r="B217" s="30"/>
      <c r="C217" s="47"/>
      <c r="D217" s="47"/>
      <c r="E217" s="47"/>
      <c r="F217" s="47"/>
      <c r="G217" s="47"/>
      <c r="H217" s="47"/>
      <c r="I217" s="47"/>
      <c r="J217" s="47"/>
      <c r="K217" s="47"/>
      <c r="L217" s="47"/>
      <c r="M217" s="47"/>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47"/>
      <c r="AX217" s="47"/>
      <c r="AY217" s="47"/>
      <c r="AZ217" s="28"/>
    </row>
    <row r="218" spans="1:58" ht="16.2" x14ac:dyDescent="0.2">
      <c r="A218" s="28"/>
      <c r="B218" s="30"/>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28"/>
    </row>
    <row r="219" spans="1:58" ht="18.600000000000001" x14ac:dyDescent="0.2">
      <c r="A219" s="28"/>
      <c r="B219" s="46" t="s">
        <v>155</v>
      </c>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28"/>
    </row>
    <row r="220" spans="1:58" ht="16.5" customHeight="1" x14ac:dyDescent="0.2">
      <c r="A220" s="28"/>
      <c r="B220" s="52"/>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373" t="str">
        <f ca="1">IF(COUNTIF(リスト!$BA$2:$BA$9,2),"※IP単体電話機アダプタで「ON/OFF操作電話機」を指定されています","")</f>
        <v/>
      </c>
      <c r="AL220" s="373"/>
      <c r="AM220" s="373"/>
      <c r="AN220" s="373"/>
      <c r="AO220" s="373"/>
      <c r="AP220" s="373"/>
      <c r="AQ220" s="373"/>
      <c r="AR220" s="373"/>
      <c r="AS220" s="373"/>
      <c r="AT220" s="373"/>
      <c r="AU220" s="373"/>
      <c r="AV220" s="373"/>
      <c r="AW220" s="373"/>
      <c r="AX220" s="373"/>
      <c r="AY220" s="373"/>
      <c r="AZ220" s="28"/>
    </row>
    <row r="221" spans="1:58" ht="16.2" x14ac:dyDescent="0.2">
      <c r="A221" s="28"/>
      <c r="B221" s="55" t="s">
        <v>422</v>
      </c>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373"/>
      <c r="AL221" s="373"/>
      <c r="AM221" s="373"/>
      <c r="AN221" s="373"/>
      <c r="AO221" s="373"/>
      <c r="AP221" s="373"/>
      <c r="AQ221" s="373"/>
      <c r="AR221" s="373"/>
      <c r="AS221" s="373"/>
      <c r="AT221" s="373"/>
      <c r="AU221" s="373"/>
      <c r="AV221" s="373"/>
      <c r="AW221" s="373"/>
      <c r="AX221" s="373"/>
      <c r="AY221" s="373"/>
      <c r="AZ221" s="28"/>
    </row>
    <row r="222" spans="1:58" ht="16.2" x14ac:dyDescent="0.2">
      <c r="A222" s="28"/>
      <c r="B222" s="306" t="s">
        <v>373</v>
      </c>
      <c r="C222" s="315"/>
      <c r="D222" s="208" t="str">
        <f ca="1">IF(COUNTIF($M$29,"*C*"),IF(L113="","",'01_DIYシート(新規)'!L113),リスト!AW2)</f>
        <v>IP多機能電話機</v>
      </c>
      <c r="E222" s="208"/>
      <c r="F222" s="208"/>
      <c r="G222" s="208"/>
      <c r="H222" s="280" t="s">
        <v>4</v>
      </c>
      <c r="I222" s="282"/>
      <c r="J222" s="282"/>
      <c r="K222" s="282"/>
      <c r="L222" s="282"/>
      <c r="M222" s="283"/>
      <c r="N222" s="380" t="s">
        <v>374</v>
      </c>
      <c r="O222" s="276"/>
      <c r="P222" s="276" t="str">
        <f ca="1">IF(COUNTIF($M$29,"*C*"),IF(O113="","",'01_DIYシート(新規)'!O113),リスト!AW3)</f>
        <v/>
      </c>
      <c r="Q222" s="276"/>
      <c r="R222" s="276"/>
      <c r="S222" s="277"/>
      <c r="T222" s="280" t="s">
        <v>4</v>
      </c>
      <c r="U222" s="282"/>
      <c r="V222" s="282"/>
      <c r="W222" s="282"/>
      <c r="X222" s="282"/>
      <c r="Y222" s="283"/>
      <c r="Z222" s="367" t="s">
        <v>375</v>
      </c>
      <c r="AA222" s="368"/>
      <c r="AB222" s="376" t="str">
        <f ca="1">IF(COUNTIF($M$29,"*C*"),IF(R113="","",'01_DIYシート(新規)'!R113),リスト!AW4)</f>
        <v/>
      </c>
      <c r="AC222" s="376"/>
      <c r="AD222" s="376"/>
      <c r="AE222" s="377"/>
      <c r="AF222" s="280" t="s">
        <v>4</v>
      </c>
      <c r="AG222" s="282"/>
      <c r="AH222" s="282"/>
      <c r="AI222" s="282"/>
      <c r="AJ222" s="282"/>
      <c r="AK222" s="283"/>
      <c r="AL222" s="367" t="s">
        <v>376</v>
      </c>
      <c r="AM222" s="368"/>
      <c r="AN222" s="276" t="str">
        <f ca="1">IF(COUNTIF($M$29,"*C*"),IF(U113="","",'01_DIYシート(新規)'!U113),リスト!AW5)</f>
        <v/>
      </c>
      <c r="AO222" s="276"/>
      <c r="AP222" s="276"/>
      <c r="AQ222" s="277"/>
      <c r="AR222" s="280" t="s">
        <v>4</v>
      </c>
      <c r="AS222" s="282"/>
      <c r="AT222" s="282"/>
      <c r="AU222" s="282"/>
      <c r="AV222" s="282"/>
      <c r="AW222" s="283"/>
      <c r="AX222" s="47"/>
      <c r="AY222" s="47"/>
      <c r="AZ222" s="28"/>
      <c r="BC222" s="137" t="s">
        <v>132</v>
      </c>
    </row>
    <row r="223" spans="1:58" ht="16.2" x14ac:dyDescent="0.2">
      <c r="A223" s="28"/>
      <c r="B223" s="307"/>
      <c r="C223" s="316"/>
      <c r="D223" s="196"/>
      <c r="E223" s="196"/>
      <c r="F223" s="196"/>
      <c r="G223" s="196"/>
      <c r="H223" s="281"/>
      <c r="I223" s="284"/>
      <c r="J223" s="284"/>
      <c r="K223" s="284"/>
      <c r="L223" s="284"/>
      <c r="M223" s="285"/>
      <c r="N223" s="381"/>
      <c r="O223" s="278"/>
      <c r="P223" s="278"/>
      <c r="Q223" s="278"/>
      <c r="R223" s="278"/>
      <c r="S223" s="279"/>
      <c r="T223" s="281"/>
      <c r="U223" s="284"/>
      <c r="V223" s="284"/>
      <c r="W223" s="284"/>
      <c r="X223" s="284"/>
      <c r="Y223" s="285"/>
      <c r="Z223" s="369"/>
      <c r="AA223" s="370"/>
      <c r="AB223" s="378"/>
      <c r="AC223" s="378"/>
      <c r="AD223" s="378"/>
      <c r="AE223" s="379"/>
      <c r="AF223" s="281"/>
      <c r="AG223" s="284"/>
      <c r="AH223" s="284"/>
      <c r="AI223" s="284"/>
      <c r="AJ223" s="284"/>
      <c r="AK223" s="285"/>
      <c r="AL223" s="369"/>
      <c r="AM223" s="370"/>
      <c r="AN223" s="278"/>
      <c r="AO223" s="278"/>
      <c r="AP223" s="278"/>
      <c r="AQ223" s="279"/>
      <c r="AR223" s="281"/>
      <c r="AS223" s="284"/>
      <c r="AT223" s="284"/>
      <c r="AU223" s="284"/>
      <c r="AV223" s="284"/>
      <c r="AW223" s="285"/>
      <c r="AX223" s="47"/>
      <c r="AY223" s="47"/>
      <c r="AZ223" s="28"/>
    </row>
    <row r="224" spans="1:58" ht="16.2" x14ac:dyDescent="0.2">
      <c r="A224" s="28"/>
      <c r="B224" s="367" t="s">
        <v>377</v>
      </c>
      <c r="C224" s="368"/>
      <c r="D224" s="276" t="str">
        <f ca="1">IF(COUNTIF($M$29,"*C*"),IF(X113="","",'01_DIYシート(新規)'!X113),リスト!AW6)</f>
        <v/>
      </c>
      <c r="E224" s="276"/>
      <c r="F224" s="276"/>
      <c r="G224" s="277"/>
      <c r="H224" s="280" t="s">
        <v>4</v>
      </c>
      <c r="I224" s="282"/>
      <c r="J224" s="282"/>
      <c r="K224" s="282"/>
      <c r="L224" s="282"/>
      <c r="M224" s="283"/>
      <c r="N224" s="367" t="s">
        <v>378</v>
      </c>
      <c r="O224" s="368"/>
      <c r="P224" s="276" t="str">
        <f ca="1">IF(COUNTIF($M$29,"*C*"),IF(AA113="","",'01_DIYシート(新規)'!AA113),リスト!AW7)</f>
        <v/>
      </c>
      <c r="Q224" s="276"/>
      <c r="R224" s="276"/>
      <c r="S224" s="277"/>
      <c r="T224" s="280" t="s">
        <v>4</v>
      </c>
      <c r="U224" s="282"/>
      <c r="V224" s="282"/>
      <c r="W224" s="282"/>
      <c r="X224" s="282"/>
      <c r="Y224" s="283"/>
      <c r="Z224" s="367" t="s">
        <v>379</v>
      </c>
      <c r="AA224" s="368"/>
      <c r="AB224" s="276" t="str">
        <f ca="1">IF(COUNTIF($M$29,"*C*"),IF(AD113="","",'01_DIYシート(新規)'!AD113),リスト!AW8)</f>
        <v/>
      </c>
      <c r="AC224" s="276"/>
      <c r="AD224" s="276"/>
      <c r="AE224" s="277"/>
      <c r="AF224" s="280" t="s">
        <v>4</v>
      </c>
      <c r="AG224" s="282"/>
      <c r="AH224" s="282"/>
      <c r="AI224" s="282"/>
      <c r="AJ224" s="282"/>
      <c r="AK224" s="283"/>
      <c r="AL224" s="367" t="s">
        <v>380</v>
      </c>
      <c r="AM224" s="368"/>
      <c r="AN224" s="276" t="str">
        <f ca="1">IF(COUNTIF($M$29,"*C*"),IF(AG113="","",'01_DIYシート(新規)'!AG113),リスト!AW9)</f>
        <v/>
      </c>
      <c r="AO224" s="276"/>
      <c r="AP224" s="276"/>
      <c r="AQ224" s="277"/>
      <c r="AR224" s="280" t="s">
        <v>4</v>
      </c>
      <c r="AS224" s="282"/>
      <c r="AT224" s="282"/>
      <c r="AU224" s="282"/>
      <c r="AV224" s="282"/>
      <c r="AW224" s="283"/>
      <c r="AX224" s="47"/>
      <c r="AY224" s="47"/>
      <c r="AZ224" s="28"/>
    </row>
    <row r="225" spans="1:55" ht="16.2" x14ac:dyDescent="0.2">
      <c r="A225" s="28"/>
      <c r="B225" s="369"/>
      <c r="C225" s="370"/>
      <c r="D225" s="278"/>
      <c r="E225" s="278"/>
      <c r="F225" s="278"/>
      <c r="G225" s="279"/>
      <c r="H225" s="281"/>
      <c r="I225" s="284"/>
      <c r="J225" s="284"/>
      <c r="K225" s="284"/>
      <c r="L225" s="284"/>
      <c r="M225" s="285"/>
      <c r="N225" s="369"/>
      <c r="O225" s="370"/>
      <c r="P225" s="278"/>
      <c r="Q225" s="278"/>
      <c r="R225" s="278"/>
      <c r="S225" s="279"/>
      <c r="T225" s="281"/>
      <c r="U225" s="284"/>
      <c r="V225" s="284"/>
      <c r="W225" s="284"/>
      <c r="X225" s="284"/>
      <c r="Y225" s="285"/>
      <c r="Z225" s="369"/>
      <c r="AA225" s="370"/>
      <c r="AB225" s="278"/>
      <c r="AC225" s="278"/>
      <c r="AD225" s="278"/>
      <c r="AE225" s="279"/>
      <c r="AF225" s="281"/>
      <c r="AG225" s="284"/>
      <c r="AH225" s="284"/>
      <c r="AI225" s="284"/>
      <c r="AJ225" s="284"/>
      <c r="AK225" s="285"/>
      <c r="AL225" s="369"/>
      <c r="AM225" s="370"/>
      <c r="AN225" s="278"/>
      <c r="AO225" s="278"/>
      <c r="AP225" s="278"/>
      <c r="AQ225" s="279"/>
      <c r="AR225" s="281"/>
      <c r="AS225" s="284"/>
      <c r="AT225" s="284"/>
      <c r="AU225" s="284"/>
      <c r="AV225" s="284"/>
      <c r="AW225" s="285"/>
      <c r="AX225" s="47"/>
      <c r="AY225" s="47"/>
      <c r="AZ225" s="28"/>
    </row>
    <row r="226" spans="1:55" ht="16.2" x14ac:dyDescent="0.2">
      <c r="A226" s="28"/>
      <c r="B226" s="59" t="s">
        <v>354</v>
      </c>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47"/>
      <c r="AY226" s="47"/>
      <c r="AZ226" s="28"/>
    </row>
    <row r="227" spans="1:55" ht="16.2" x14ac:dyDescent="0.2">
      <c r="A227" s="28"/>
      <c r="B227" s="59" t="s">
        <v>353</v>
      </c>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47"/>
      <c r="AY227" s="47"/>
      <c r="AZ227" s="28"/>
    </row>
    <row r="228" spans="1:55" ht="16.2" x14ac:dyDescent="0.2">
      <c r="A228" s="28"/>
      <c r="B228" s="59" t="s">
        <v>427</v>
      </c>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47"/>
      <c r="AY228" s="47"/>
      <c r="AZ228" s="28"/>
    </row>
    <row r="229" spans="1:55" ht="16.2" x14ac:dyDescent="0.2">
      <c r="A229" s="28"/>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28"/>
    </row>
    <row r="230" spans="1:55" x14ac:dyDescent="0.2">
      <c r="A230" s="28"/>
      <c r="B230" s="388" t="s">
        <v>29</v>
      </c>
      <c r="C230" s="388"/>
      <c r="D230" s="388"/>
      <c r="E230" s="388"/>
      <c r="F230" s="388"/>
      <c r="G230" s="388"/>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8"/>
      <c r="AY230" s="388"/>
      <c r="AZ230" s="388"/>
    </row>
    <row r="231" spans="1:55" x14ac:dyDescent="0.2">
      <c r="A231" s="28"/>
      <c r="B231" s="388"/>
      <c r="C231" s="388"/>
      <c r="D231" s="388"/>
      <c r="E231" s="388"/>
      <c r="F231" s="388"/>
      <c r="G231" s="388"/>
      <c r="H231" s="388"/>
      <c r="I231" s="388"/>
      <c r="J231" s="388"/>
      <c r="K231" s="388"/>
      <c r="L231" s="388"/>
      <c r="M231" s="388"/>
      <c r="N231" s="388"/>
      <c r="O231" s="388"/>
      <c r="P231" s="388"/>
      <c r="Q231" s="388"/>
      <c r="R231" s="388"/>
      <c r="S231" s="388"/>
      <c r="T231" s="388"/>
      <c r="U231" s="388"/>
      <c r="V231" s="388"/>
      <c r="W231" s="388"/>
      <c r="X231" s="388"/>
      <c r="Y231" s="388"/>
      <c r="Z231" s="388"/>
      <c r="AA231" s="388"/>
      <c r="AB231" s="388"/>
      <c r="AC231" s="388"/>
      <c r="AD231" s="388"/>
      <c r="AE231" s="388"/>
      <c r="AF231" s="388"/>
      <c r="AG231" s="388"/>
      <c r="AH231" s="388"/>
      <c r="AI231" s="388"/>
      <c r="AJ231" s="388"/>
      <c r="AK231" s="388"/>
      <c r="AL231" s="388"/>
      <c r="AM231" s="388"/>
      <c r="AN231" s="388"/>
      <c r="AO231" s="388"/>
      <c r="AP231" s="388"/>
      <c r="AQ231" s="388"/>
      <c r="AR231" s="388"/>
      <c r="AS231" s="388"/>
      <c r="AT231" s="388"/>
      <c r="AU231" s="388"/>
      <c r="AV231" s="388"/>
      <c r="AW231" s="388"/>
      <c r="AX231" s="388"/>
      <c r="AY231" s="388"/>
      <c r="AZ231" s="388"/>
    </row>
    <row r="232" spans="1:55" ht="16.2" x14ac:dyDescent="0.2">
      <c r="A232" s="28"/>
      <c r="B232" s="59" t="s">
        <v>200</v>
      </c>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row>
    <row r="233" spans="1:55" ht="16.2" x14ac:dyDescent="0.2">
      <c r="A233" s="28"/>
      <c r="B233" s="59" t="s">
        <v>201</v>
      </c>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row>
    <row r="234" spans="1:55" ht="16.2" x14ac:dyDescent="0.2">
      <c r="A234" s="28"/>
      <c r="B234" s="59"/>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row>
    <row r="235" spans="1:55" ht="18.600000000000001" x14ac:dyDescent="0.2">
      <c r="A235" s="28"/>
      <c r="B235" s="46" t="s">
        <v>80</v>
      </c>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28"/>
    </row>
    <row r="236" spans="1:55" ht="16.2" x14ac:dyDescent="0.2">
      <c r="A236" s="28"/>
      <c r="B236" s="59" t="s">
        <v>202</v>
      </c>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28"/>
    </row>
    <row r="237" spans="1:55" ht="16.2" x14ac:dyDescent="0.2">
      <c r="A237" s="28"/>
      <c r="B237" s="203" t="s">
        <v>79</v>
      </c>
      <c r="C237" s="208"/>
      <c r="D237" s="208"/>
      <c r="E237" s="208"/>
      <c r="F237" s="208"/>
      <c r="G237" s="208"/>
      <c r="H237" s="208"/>
      <c r="I237" s="208"/>
      <c r="J237" s="208"/>
      <c r="K237" s="208"/>
      <c r="L237" s="280" t="s">
        <v>4</v>
      </c>
      <c r="M237" s="363" t="s">
        <v>196</v>
      </c>
      <c r="N237" s="363"/>
      <c r="O237" s="363"/>
      <c r="P237" s="363"/>
      <c r="Q237" s="363"/>
      <c r="R237" s="363"/>
      <c r="S237" s="363"/>
      <c r="T237" s="363"/>
      <c r="U237" s="363"/>
      <c r="V237" s="363"/>
      <c r="W237" s="363"/>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28"/>
    </row>
    <row r="238" spans="1:55" ht="16.2" x14ac:dyDescent="0.2">
      <c r="A238" s="28"/>
      <c r="B238" s="196"/>
      <c r="C238" s="196"/>
      <c r="D238" s="196"/>
      <c r="E238" s="196"/>
      <c r="F238" s="196"/>
      <c r="G238" s="196"/>
      <c r="H238" s="196"/>
      <c r="I238" s="196"/>
      <c r="J238" s="196"/>
      <c r="K238" s="196"/>
      <c r="L238" s="281"/>
      <c r="M238" s="364"/>
      <c r="N238" s="364"/>
      <c r="O238" s="364"/>
      <c r="P238" s="364"/>
      <c r="Q238" s="364"/>
      <c r="R238" s="364"/>
      <c r="S238" s="364"/>
      <c r="T238" s="364"/>
      <c r="U238" s="364"/>
      <c r="V238" s="364"/>
      <c r="W238" s="364"/>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28"/>
      <c r="BC238" s="137" t="s">
        <v>130</v>
      </c>
    </row>
    <row r="239" spans="1:55" ht="16.2" x14ac:dyDescent="0.2">
      <c r="A239" s="28"/>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28"/>
      <c r="BC239" s="137" t="s">
        <v>131</v>
      </c>
    </row>
    <row r="240" spans="1:55" ht="16.2" x14ac:dyDescent="0.2">
      <c r="A240" s="28"/>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28"/>
      <c r="BC240" s="137" t="s">
        <v>197</v>
      </c>
    </row>
    <row r="241" spans="1:52" ht="18.600000000000001" x14ac:dyDescent="0.2">
      <c r="A241" s="28"/>
      <c r="B241" s="46" t="s">
        <v>78</v>
      </c>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28"/>
    </row>
    <row r="242" spans="1:52" ht="16.2" x14ac:dyDescent="0.2">
      <c r="A242" s="28"/>
      <c r="B242" s="59" t="s">
        <v>199</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47"/>
      <c r="AV242" s="47"/>
      <c r="AW242" s="47"/>
      <c r="AX242" s="47"/>
      <c r="AY242" s="47"/>
      <c r="AZ242" s="28"/>
    </row>
    <row r="243" spans="1:52" ht="16.2" x14ac:dyDescent="0.2">
      <c r="A243" s="28"/>
      <c r="B243" s="55" t="s">
        <v>56</v>
      </c>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47"/>
      <c r="AV243" s="47"/>
      <c r="AW243" s="47"/>
      <c r="AX243" s="47"/>
      <c r="AY243" s="47"/>
      <c r="AZ243" s="28"/>
    </row>
    <row r="244" spans="1:52" ht="16.2" x14ac:dyDescent="0.2">
      <c r="A244" s="28"/>
      <c r="B244" s="50"/>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47"/>
      <c r="AV244" s="47"/>
      <c r="AW244" s="47"/>
      <c r="AX244" s="47"/>
      <c r="AY244" s="47"/>
      <c r="AZ244" s="28"/>
    </row>
    <row r="245" spans="1:52" ht="16.5" customHeight="1" x14ac:dyDescent="0.2">
      <c r="A245" s="28"/>
      <c r="B245" s="203" t="s">
        <v>57</v>
      </c>
      <c r="C245" s="208"/>
      <c r="D245" s="208"/>
      <c r="E245" s="208"/>
      <c r="F245" s="208"/>
      <c r="G245" s="208"/>
      <c r="H245" s="208"/>
      <c r="I245" s="208"/>
      <c r="J245" s="208"/>
      <c r="K245" s="208"/>
      <c r="L245" s="280" t="s">
        <v>4</v>
      </c>
      <c r="M245" s="282"/>
      <c r="N245" s="282"/>
      <c r="O245" s="282"/>
      <c r="P245" s="282"/>
      <c r="Q245" s="282"/>
      <c r="R245" s="282"/>
      <c r="S245" s="282"/>
      <c r="T245" s="282"/>
      <c r="U245" s="282"/>
      <c r="V245" s="282"/>
      <c r="W245" s="282"/>
      <c r="X245" s="54"/>
      <c r="Y245" s="35"/>
      <c r="Z245" s="30"/>
      <c r="AA245" s="30"/>
      <c r="AB245" s="30"/>
      <c r="AC245" s="30"/>
      <c r="AD245" s="30"/>
      <c r="AE245" s="30"/>
      <c r="AF245" s="30"/>
      <c r="AG245" s="30"/>
      <c r="AH245" s="30"/>
      <c r="AI245" s="30"/>
      <c r="AJ245" s="105"/>
      <c r="AK245" s="105"/>
      <c r="AL245" s="105"/>
      <c r="AM245" s="105"/>
      <c r="AN245" s="105"/>
      <c r="AO245" s="105"/>
      <c r="AP245" s="105"/>
      <c r="AQ245" s="105"/>
      <c r="AR245" s="105"/>
      <c r="AS245" s="105"/>
      <c r="AT245" s="105"/>
      <c r="AU245" s="75"/>
      <c r="AV245" s="75"/>
      <c r="AW245" s="75"/>
      <c r="AX245" s="75"/>
      <c r="AY245" s="75"/>
      <c r="AZ245" s="72"/>
    </row>
    <row r="246" spans="1:52" ht="16.2" x14ac:dyDescent="0.2">
      <c r="A246" s="28"/>
      <c r="B246" s="196"/>
      <c r="C246" s="196"/>
      <c r="D246" s="196"/>
      <c r="E246" s="196"/>
      <c r="F246" s="196"/>
      <c r="G246" s="196"/>
      <c r="H246" s="196"/>
      <c r="I246" s="196"/>
      <c r="J246" s="196"/>
      <c r="K246" s="196"/>
      <c r="L246" s="281"/>
      <c r="M246" s="284"/>
      <c r="N246" s="284"/>
      <c r="O246" s="284"/>
      <c r="P246" s="284"/>
      <c r="Q246" s="284"/>
      <c r="R246" s="284"/>
      <c r="S246" s="284"/>
      <c r="T246" s="284"/>
      <c r="U246" s="284"/>
      <c r="V246" s="284"/>
      <c r="W246" s="284"/>
      <c r="X246" s="54"/>
      <c r="Y246" s="30"/>
      <c r="Z246" s="30"/>
      <c r="AA246" s="30"/>
      <c r="AB246" s="30"/>
      <c r="AC246" s="30"/>
      <c r="AD246" s="30"/>
      <c r="AE246" s="30"/>
      <c r="AF246" s="30"/>
      <c r="AG246" s="30"/>
      <c r="AH246" s="30"/>
      <c r="AI246" s="30"/>
      <c r="AJ246" s="105"/>
      <c r="AK246" s="105"/>
      <c r="AL246" s="105"/>
      <c r="AM246" s="105"/>
      <c r="AN246" s="105"/>
      <c r="AO246" s="105"/>
      <c r="AP246" s="105"/>
      <c r="AQ246" s="105"/>
      <c r="AR246" s="105"/>
      <c r="AS246" s="105"/>
      <c r="AT246" s="105"/>
      <c r="AU246" s="75"/>
      <c r="AV246" s="75"/>
      <c r="AW246" s="75"/>
      <c r="AX246" s="75"/>
      <c r="AY246" s="75"/>
      <c r="AZ246" s="72"/>
    </row>
    <row r="247" spans="1:52" ht="16.5" customHeight="1" x14ac:dyDescent="0.2">
      <c r="A247" s="28"/>
      <c r="B247" s="203" t="s">
        <v>100</v>
      </c>
      <c r="C247" s="208"/>
      <c r="D247" s="208"/>
      <c r="E247" s="208"/>
      <c r="F247" s="208"/>
      <c r="G247" s="208"/>
      <c r="H247" s="208"/>
      <c r="I247" s="208"/>
      <c r="J247" s="208"/>
      <c r="K247" s="208"/>
      <c r="L247" s="280" t="s">
        <v>4</v>
      </c>
      <c r="M247" s="282"/>
      <c r="N247" s="282"/>
      <c r="O247" s="282"/>
      <c r="P247" s="282"/>
      <c r="Q247" s="282"/>
      <c r="R247" s="282"/>
      <c r="S247" s="282"/>
      <c r="T247" s="282"/>
      <c r="U247" s="282"/>
      <c r="V247" s="282"/>
      <c r="W247" s="282"/>
      <c r="X247" s="54"/>
      <c r="Y247" s="204" t="s">
        <v>102</v>
      </c>
      <c r="Z247" s="195"/>
      <c r="AA247" s="195"/>
      <c r="AB247" s="195"/>
      <c r="AC247" s="195"/>
      <c r="AD247" s="195"/>
      <c r="AE247" s="195"/>
      <c r="AF247" s="195"/>
      <c r="AG247" s="195"/>
      <c r="AH247" s="195"/>
      <c r="AI247" s="371" t="s">
        <v>4</v>
      </c>
      <c r="AJ247" s="372"/>
      <c r="AK247" s="372"/>
      <c r="AL247" s="372"/>
      <c r="AM247" s="372"/>
      <c r="AN247" s="372"/>
      <c r="AO247" s="372"/>
      <c r="AP247" s="372"/>
      <c r="AQ247" s="372"/>
      <c r="AR247" s="372"/>
      <c r="AS247" s="372"/>
      <c r="AT247" s="372"/>
      <c r="AU247" s="47"/>
      <c r="AV247" s="47"/>
      <c r="AW247" s="47"/>
      <c r="AX247" s="47"/>
      <c r="AY247" s="47"/>
      <c r="AZ247" s="28"/>
    </row>
    <row r="248" spans="1:52" ht="16.2" x14ac:dyDescent="0.2">
      <c r="A248" s="28"/>
      <c r="B248" s="196"/>
      <c r="C248" s="196"/>
      <c r="D248" s="196"/>
      <c r="E248" s="196"/>
      <c r="F248" s="196"/>
      <c r="G248" s="196"/>
      <c r="H248" s="196"/>
      <c r="I248" s="196"/>
      <c r="J248" s="196"/>
      <c r="K248" s="196"/>
      <c r="L248" s="281"/>
      <c r="M248" s="284"/>
      <c r="N248" s="284"/>
      <c r="O248" s="284"/>
      <c r="P248" s="284"/>
      <c r="Q248" s="284"/>
      <c r="R248" s="284"/>
      <c r="S248" s="284"/>
      <c r="T248" s="284"/>
      <c r="U248" s="284"/>
      <c r="V248" s="284"/>
      <c r="W248" s="284"/>
      <c r="X248" s="54"/>
      <c r="Y248" s="196"/>
      <c r="Z248" s="196"/>
      <c r="AA248" s="196"/>
      <c r="AB248" s="196"/>
      <c r="AC248" s="196"/>
      <c r="AD248" s="196"/>
      <c r="AE248" s="196"/>
      <c r="AF248" s="196"/>
      <c r="AG248" s="196"/>
      <c r="AH248" s="196"/>
      <c r="AI248" s="281"/>
      <c r="AJ248" s="284"/>
      <c r="AK248" s="284"/>
      <c r="AL248" s="284"/>
      <c r="AM248" s="284"/>
      <c r="AN248" s="284"/>
      <c r="AO248" s="284"/>
      <c r="AP248" s="284"/>
      <c r="AQ248" s="284"/>
      <c r="AR248" s="284"/>
      <c r="AS248" s="284"/>
      <c r="AT248" s="284"/>
      <c r="AU248" s="47"/>
      <c r="AV248" s="47"/>
      <c r="AW248" s="47"/>
      <c r="AX248" s="47"/>
      <c r="AY248" s="47"/>
      <c r="AZ248" s="28"/>
    </row>
    <row r="249" spans="1:52" ht="16.5" customHeight="1" x14ac:dyDescent="0.2">
      <c r="A249" s="28"/>
      <c r="B249" s="203" t="s">
        <v>101</v>
      </c>
      <c r="C249" s="203"/>
      <c r="D249" s="203"/>
      <c r="E249" s="203"/>
      <c r="F249" s="203"/>
      <c r="G249" s="203"/>
      <c r="H249" s="203"/>
      <c r="I249" s="203"/>
      <c r="J249" s="203"/>
      <c r="K249" s="203"/>
      <c r="L249" s="280" t="s">
        <v>4</v>
      </c>
      <c r="M249" s="282"/>
      <c r="N249" s="282"/>
      <c r="O249" s="282"/>
      <c r="P249" s="282"/>
      <c r="Q249" s="282"/>
      <c r="R249" s="282"/>
      <c r="S249" s="282"/>
      <c r="T249" s="282"/>
      <c r="U249" s="282"/>
      <c r="V249" s="282"/>
      <c r="W249" s="282"/>
      <c r="X249" s="54"/>
      <c r="Y249" s="203" t="s">
        <v>158</v>
      </c>
      <c r="Z249" s="203"/>
      <c r="AA249" s="203"/>
      <c r="AB249" s="203"/>
      <c r="AC249" s="203"/>
      <c r="AD249" s="203"/>
      <c r="AE249" s="203"/>
      <c r="AF249" s="203"/>
      <c r="AG249" s="203"/>
      <c r="AH249" s="203"/>
      <c r="AI249" s="280" t="s">
        <v>4</v>
      </c>
      <c r="AJ249" s="282"/>
      <c r="AK249" s="282"/>
      <c r="AL249" s="282"/>
      <c r="AM249" s="282"/>
      <c r="AN249" s="282"/>
      <c r="AO249" s="282"/>
      <c r="AP249" s="282"/>
      <c r="AQ249" s="282"/>
      <c r="AR249" s="282"/>
      <c r="AS249" s="282"/>
      <c r="AT249" s="282"/>
      <c r="AU249" s="47"/>
      <c r="AV249" s="47"/>
      <c r="AW249" s="47"/>
      <c r="AX249" s="47"/>
      <c r="AY249" s="47"/>
      <c r="AZ249" s="28"/>
    </row>
    <row r="250" spans="1:52" ht="16.2" x14ac:dyDescent="0.2">
      <c r="A250" s="28"/>
      <c r="B250" s="205"/>
      <c r="C250" s="205"/>
      <c r="D250" s="205"/>
      <c r="E250" s="205"/>
      <c r="F250" s="205"/>
      <c r="G250" s="205"/>
      <c r="H250" s="205"/>
      <c r="I250" s="205"/>
      <c r="J250" s="205"/>
      <c r="K250" s="205"/>
      <c r="L250" s="281"/>
      <c r="M250" s="284"/>
      <c r="N250" s="284"/>
      <c r="O250" s="284"/>
      <c r="P250" s="284"/>
      <c r="Q250" s="284"/>
      <c r="R250" s="284"/>
      <c r="S250" s="284"/>
      <c r="T250" s="284"/>
      <c r="U250" s="284"/>
      <c r="V250" s="284"/>
      <c r="W250" s="284"/>
      <c r="X250" s="54"/>
      <c r="Y250" s="205"/>
      <c r="Z250" s="205"/>
      <c r="AA250" s="205"/>
      <c r="AB250" s="205"/>
      <c r="AC250" s="205"/>
      <c r="AD250" s="205"/>
      <c r="AE250" s="205"/>
      <c r="AF250" s="205"/>
      <c r="AG250" s="205"/>
      <c r="AH250" s="205"/>
      <c r="AI250" s="281"/>
      <c r="AJ250" s="284"/>
      <c r="AK250" s="284"/>
      <c r="AL250" s="284"/>
      <c r="AM250" s="284"/>
      <c r="AN250" s="284"/>
      <c r="AO250" s="284"/>
      <c r="AP250" s="284"/>
      <c r="AQ250" s="284"/>
      <c r="AR250" s="284"/>
      <c r="AS250" s="284"/>
      <c r="AT250" s="284"/>
      <c r="AU250" s="47"/>
      <c r="AV250" s="47"/>
      <c r="AW250" s="47"/>
      <c r="AX250" s="47"/>
      <c r="AY250" s="47"/>
      <c r="AZ250" s="28"/>
    </row>
    <row r="251" spans="1:52" ht="16.2" x14ac:dyDescent="0.2">
      <c r="A251" s="28"/>
      <c r="B251" s="49"/>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47"/>
      <c r="AV251" s="47"/>
      <c r="AW251" s="47"/>
      <c r="AX251" s="47"/>
      <c r="AY251" s="47"/>
      <c r="AZ251" s="28"/>
    </row>
    <row r="252" spans="1:52" ht="16.2" x14ac:dyDescent="0.2">
      <c r="A252" s="28"/>
      <c r="B252" s="203" t="s">
        <v>103</v>
      </c>
      <c r="C252" s="203"/>
      <c r="D252" s="203"/>
      <c r="E252" s="203"/>
      <c r="F252" s="203"/>
      <c r="G252" s="203"/>
      <c r="H252" s="203"/>
      <c r="I252" s="203"/>
      <c r="J252" s="203"/>
      <c r="K252" s="203"/>
      <c r="L252" s="280" t="s">
        <v>4</v>
      </c>
      <c r="M252" s="365" t="s">
        <v>162</v>
      </c>
      <c r="N252" s="365"/>
      <c r="O252" s="365"/>
      <c r="P252" s="365"/>
      <c r="Q252" s="365"/>
      <c r="R252" s="365"/>
      <c r="S252" s="365"/>
      <c r="T252" s="365"/>
      <c r="U252" s="365"/>
      <c r="V252" s="365"/>
      <c r="W252" s="365"/>
      <c r="X252" s="54"/>
      <c r="Y252" s="35"/>
      <c r="Z252" s="35"/>
      <c r="AA252" s="35"/>
      <c r="AB252" s="35"/>
      <c r="AC252" s="35"/>
      <c r="AD252" s="35"/>
      <c r="AE252" s="35"/>
      <c r="AF252" s="35"/>
      <c r="AG252" s="35"/>
      <c r="AH252" s="35"/>
      <c r="AI252" s="30"/>
      <c r="AJ252" s="30"/>
      <c r="AK252" s="30"/>
      <c r="AL252" s="30"/>
      <c r="AM252" s="30"/>
      <c r="AN252" s="30"/>
      <c r="AO252" s="30"/>
      <c r="AP252" s="30"/>
      <c r="AQ252" s="30"/>
      <c r="AR252" s="30"/>
      <c r="AS252" s="30"/>
      <c r="AT252" s="30"/>
      <c r="AU252" s="47"/>
      <c r="AV252" s="47"/>
      <c r="AW252" s="47"/>
      <c r="AX252" s="47"/>
      <c r="AY252" s="47"/>
      <c r="AZ252" s="28"/>
    </row>
    <row r="253" spans="1:52" ht="16.2" x14ac:dyDescent="0.2">
      <c r="A253" s="28"/>
      <c r="B253" s="205"/>
      <c r="C253" s="205"/>
      <c r="D253" s="205"/>
      <c r="E253" s="205"/>
      <c r="F253" s="205"/>
      <c r="G253" s="205"/>
      <c r="H253" s="205"/>
      <c r="I253" s="205"/>
      <c r="J253" s="205"/>
      <c r="K253" s="205"/>
      <c r="L253" s="281"/>
      <c r="M253" s="366"/>
      <c r="N253" s="366"/>
      <c r="O253" s="366"/>
      <c r="P253" s="366"/>
      <c r="Q253" s="366"/>
      <c r="R253" s="366"/>
      <c r="S253" s="366"/>
      <c r="T253" s="366"/>
      <c r="U253" s="366"/>
      <c r="V253" s="366"/>
      <c r="W253" s="366"/>
      <c r="X253" s="54"/>
      <c r="Y253" s="35"/>
      <c r="Z253" s="35"/>
      <c r="AA253" s="35"/>
      <c r="AB253" s="35"/>
      <c r="AC253" s="35"/>
      <c r="AD253" s="35"/>
      <c r="AE253" s="35"/>
      <c r="AF253" s="35"/>
      <c r="AG253" s="35"/>
      <c r="AH253" s="35"/>
      <c r="AI253" s="30"/>
      <c r="AJ253" s="30"/>
      <c r="AK253" s="30"/>
      <c r="AL253" s="30"/>
      <c r="AM253" s="30"/>
      <c r="AN253" s="30"/>
      <c r="AO253" s="30"/>
      <c r="AP253" s="30"/>
      <c r="AQ253" s="30"/>
      <c r="AR253" s="30"/>
      <c r="AS253" s="30"/>
      <c r="AT253" s="30"/>
      <c r="AU253" s="47"/>
      <c r="AV253" s="47"/>
      <c r="AW253" s="47"/>
      <c r="AX253" s="47"/>
      <c r="AY253" s="47"/>
      <c r="AZ253" s="28"/>
    </row>
    <row r="254" spans="1:52" ht="16.2" x14ac:dyDescent="0.2">
      <c r="A254" s="28"/>
      <c r="B254" s="49"/>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61"/>
      <c r="AA254" s="54"/>
      <c r="AB254" s="54"/>
      <c r="AC254" s="54"/>
      <c r="AD254" s="54"/>
      <c r="AE254" s="54"/>
      <c r="AF254" s="54"/>
      <c r="AG254" s="54"/>
      <c r="AH254" s="54"/>
      <c r="AI254" s="54"/>
      <c r="AJ254" s="54"/>
      <c r="AK254" s="54"/>
      <c r="AL254" s="54"/>
      <c r="AM254" s="54"/>
      <c r="AN254" s="54"/>
      <c r="AO254" s="54"/>
      <c r="AP254" s="54"/>
      <c r="AQ254" s="54"/>
      <c r="AR254" s="54"/>
      <c r="AS254" s="54"/>
      <c r="AT254" s="54"/>
      <c r="AU254" s="47"/>
      <c r="AV254" s="47"/>
      <c r="AW254" s="47"/>
      <c r="AX254" s="47"/>
      <c r="AY254" s="47"/>
      <c r="AZ254" s="28"/>
    </row>
    <row r="255" spans="1:52" x14ac:dyDescent="0.2">
      <c r="A255" s="28"/>
      <c r="B255" s="362" t="s">
        <v>356</v>
      </c>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28"/>
    </row>
    <row r="256" spans="1:52" ht="15.6" thickBot="1" x14ac:dyDescent="0.25">
      <c r="A256" s="28"/>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28"/>
    </row>
    <row r="257" spans="1:52" x14ac:dyDescent="0.2">
      <c r="A257" s="28"/>
      <c r="B257" s="28"/>
      <c r="C257" s="289"/>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1"/>
      <c r="AZ257" s="28"/>
    </row>
    <row r="258" spans="1:52" x14ac:dyDescent="0.2">
      <c r="A258" s="28"/>
      <c r="B258" s="28"/>
      <c r="C258" s="292"/>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4"/>
      <c r="AZ258" s="28"/>
    </row>
    <row r="259" spans="1:52" ht="16.5" customHeight="1" x14ac:dyDescent="0.2">
      <c r="A259" s="28"/>
      <c r="B259" s="28"/>
      <c r="C259" s="292"/>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4"/>
      <c r="AZ259" s="28"/>
    </row>
    <row r="260" spans="1:52" x14ac:dyDescent="0.2">
      <c r="A260" s="28"/>
      <c r="B260" s="28"/>
      <c r="C260" s="292"/>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4"/>
      <c r="AZ260" s="28"/>
    </row>
    <row r="261" spans="1:52" x14ac:dyDescent="0.2">
      <c r="A261" s="28"/>
      <c r="B261" s="28"/>
      <c r="C261" s="292"/>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4"/>
      <c r="AZ261" s="28"/>
    </row>
    <row r="262" spans="1:52" x14ac:dyDescent="0.2">
      <c r="A262" s="28"/>
      <c r="B262" s="28"/>
      <c r="C262" s="292"/>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4"/>
      <c r="AZ262" s="28"/>
    </row>
    <row r="263" spans="1:52" ht="15.6" thickBot="1" x14ac:dyDescent="0.25">
      <c r="A263" s="28"/>
      <c r="B263" s="28"/>
      <c r="C263" s="295"/>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7"/>
      <c r="AZ263" s="28"/>
    </row>
    <row r="264" spans="1:52" ht="15.6" thickBot="1" x14ac:dyDescent="0.25">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row>
  </sheetData>
  <sheetProtection algorithmName="SHA-512" hashValue="XFKDKVLwi9hJTYPkMsm3mRRHM/QWbdyHiyJrF5SRjUzomN8RKpeZX9KElfgNz801KcjDzlUeXBnHStq+ypu4Bw==" saltValue="hpO4N9RME9eV1mxhVxD5xw==" spinCount="100000" sheet="1" selectLockedCells="1"/>
  <mergeCells count="361">
    <mergeCell ref="AS117:AU118"/>
    <mergeCell ref="AJ107:AL112"/>
    <mergeCell ref="AM107:AO112"/>
    <mergeCell ref="X107:Z112"/>
    <mergeCell ref="AA107:AC112"/>
    <mergeCell ref="AM113:AO114"/>
    <mergeCell ref="X113:Z114"/>
    <mergeCell ref="AA113:AC114"/>
    <mergeCell ref="AA82:AJ83"/>
    <mergeCell ref="AK82:AK83"/>
    <mergeCell ref="Y89:AV95"/>
    <mergeCell ref="U9:AA10"/>
    <mergeCell ref="U113:W114"/>
    <mergeCell ref="AG107:AI112"/>
    <mergeCell ref="B92:K93"/>
    <mergeCell ref="L92:L93"/>
    <mergeCell ref="M92:W93"/>
    <mergeCell ref="O113:Q114"/>
    <mergeCell ref="R113:T114"/>
    <mergeCell ref="AG117:AI118"/>
    <mergeCell ref="L90:L91"/>
    <mergeCell ref="M90:W91"/>
    <mergeCell ref="A1:AZ2"/>
    <mergeCell ref="AG80:AV81"/>
    <mergeCell ref="AP107:AR112"/>
    <mergeCell ref="AL82:AV83"/>
    <mergeCell ref="AA84:AJ85"/>
    <mergeCell ref="AK84:AK85"/>
    <mergeCell ref="AL84:AV85"/>
    <mergeCell ref="B5:AZ6"/>
    <mergeCell ref="B29:K30"/>
    <mergeCell ref="L29:L30"/>
    <mergeCell ref="M29:W30"/>
    <mergeCell ref="AG17:AG18"/>
    <mergeCell ref="J17:J18"/>
    <mergeCell ref="AH17:AT18"/>
    <mergeCell ref="K17:W18"/>
    <mergeCell ref="B17:I18"/>
    <mergeCell ref="B24:AZ25"/>
    <mergeCell ref="B21:AZ22"/>
    <mergeCell ref="Y27:AW30"/>
    <mergeCell ref="B12:AZ13"/>
    <mergeCell ref="B82:K83"/>
    <mergeCell ref="L82:L83"/>
    <mergeCell ref="M82:W83"/>
    <mergeCell ref="B84:K85"/>
    <mergeCell ref="M84:W85"/>
    <mergeCell ref="AS137:AU138"/>
    <mergeCell ref="U119:W120"/>
    <mergeCell ref="X119:Z120"/>
    <mergeCell ref="AA119:AC120"/>
    <mergeCell ref="AJ105:AL106"/>
    <mergeCell ref="AM105:AO106"/>
    <mergeCell ref="O107:Q112"/>
    <mergeCell ref="U123:W124"/>
    <mergeCell ref="AS107:AU112"/>
    <mergeCell ref="AS123:AU124"/>
    <mergeCell ref="AS125:AU126"/>
    <mergeCell ref="AG127:AI128"/>
    <mergeCell ref="AJ127:AL128"/>
    <mergeCell ref="AM127:AO128"/>
    <mergeCell ref="AP127:AR128"/>
    <mergeCell ref="AP113:AR114"/>
    <mergeCell ref="AS105:AU106"/>
    <mergeCell ref="L105:AI105"/>
    <mergeCell ref="R123:T124"/>
    <mergeCell ref="AA117:AC118"/>
    <mergeCell ref="AP123:AR124"/>
    <mergeCell ref="AG121:AI122"/>
    <mergeCell ref="AS113:AU114"/>
    <mergeCell ref="AM123:AO124"/>
    <mergeCell ref="AD117:AF118"/>
    <mergeCell ref="AG123:AI124"/>
    <mergeCell ref="Y17:AF18"/>
    <mergeCell ref="L113:N114"/>
    <mergeCell ref="U115:W116"/>
    <mergeCell ref="X115:Z116"/>
    <mergeCell ref="AA115:AC116"/>
    <mergeCell ref="AD119:AF120"/>
    <mergeCell ref="AG119:AI120"/>
    <mergeCell ref="L117:N118"/>
    <mergeCell ref="O115:Q116"/>
    <mergeCell ref="X121:Z122"/>
    <mergeCell ref="AG113:AI114"/>
    <mergeCell ref="R119:T120"/>
    <mergeCell ref="AJ113:AL114"/>
    <mergeCell ref="AD115:AF116"/>
    <mergeCell ref="AD113:AF114"/>
    <mergeCell ref="L106:N106"/>
    <mergeCell ref="R106:T106"/>
    <mergeCell ref="U106:W106"/>
    <mergeCell ref="X106:Z106"/>
    <mergeCell ref="AA106:AC106"/>
    <mergeCell ref="L84:L85"/>
    <mergeCell ref="AP105:AR106"/>
    <mergeCell ref="AS135:AU136"/>
    <mergeCell ref="AJ119:AU120"/>
    <mergeCell ref="AM121:AO122"/>
    <mergeCell ref="AJ117:AL118"/>
    <mergeCell ref="AM117:AO118"/>
    <mergeCell ref="AJ121:AL122"/>
    <mergeCell ref="AP117:AR118"/>
    <mergeCell ref="AJ115:AU116"/>
    <mergeCell ref="AJ135:AL136"/>
    <mergeCell ref="AM135:AO136"/>
    <mergeCell ref="AP133:AR134"/>
    <mergeCell ref="AS121:AU122"/>
    <mergeCell ref="AM125:AO126"/>
    <mergeCell ref="AS127:AU128"/>
    <mergeCell ref="AP135:AR136"/>
    <mergeCell ref="AM133:AO134"/>
    <mergeCell ref="AJ133:AL134"/>
    <mergeCell ref="AP121:AR122"/>
    <mergeCell ref="AM131:AO132"/>
    <mergeCell ref="AP125:AR126"/>
    <mergeCell ref="AP131:AR132"/>
    <mergeCell ref="AS131:AU132"/>
    <mergeCell ref="AJ123:AL124"/>
    <mergeCell ref="B168:F169"/>
    <mergeCell ref="H168:W169"/>
    <mergeCell ref="B163:AZ164"/>
    <mergeCell ref="AH159:AL159"/>
    <mergeCell ref="AH167:AX167"/>
    <mergeCell ref="AH168:AL169"/>
    <mergeCell ref="AM168:AX169"/>
    <mergeCell ref="AH161:AL161"/>
    <mergeCell ref="AM161:AO161"/>
    <mergeCell ref="AP161:AX161"/>
    <mergeCell ref="G168:G169"/>
    <mergeCell ref="AM159:AO159"/>
    <mergeCell ref="AP159:AX159"/>
    <mergeCell ref="AH160:AL160"/>
    <mergeCell ref="AM158:AO158"/>
    <mergeCell ref="AP158:AX158"/>
    <mergeCell ref="AM160:AO160"/>
    <mergeCell ref="AP160:AX160"/>
    <mergeCell ref="AH151:AX151"/>
    <mergeCell ref="AH152:AX152"/>
    <mergeCell ref="T213:Y214"/>
    <mergeCell ref="Z213:AD214"/>
    <mergeCell ref="AE213:AE214"/>
    <mergeCell ref="AM154:AO154"/>
    <mergeCell ref="AP154:AX154"/>
    <mergeCell ref="AM155:AO155"/>
    <mergeCell ref="AA153:AD154"/>
    <mergeCell ref="AB222:AE223"/>
    <mergeCell ref="Z222:AA223"/>
    <mergeCell ref="AF222:AF223"/>
    <mergeCell ref="AG222:AK223"/>
    <mergeCell ref="H224:H225"/>
    <mergeCell ref="AJ125:AL126"/>
    <mergeCell ref="AI249:AI250"/>
    <mergeCell ref="AJ249:AT250"/>
    <mergeCell ref="H222:H223"/>
    <mergeCell ref="I222:M223"/>
    <mergeCell ref="P222:S223"/>
    <mergeCell ref="T222:T223"/>
    <mergeCell ref="U222:Y223"/>
    <mergeCell ref="N222:O223"/>
    <mergeCell ref="AM170:AX171"/>
    <mergeCell ref="AF213:AK214"/>
    <mergeCell ref="AL213:AP214"/>
    <mergeCell ref="AQ213:AQ214"/>
    <mergeCell ref="B230:AZ231"/>
    <mergeCell ref="B249:K250"/>
    <mergeCell ref="L249:L250"/>
    <mergeCell ref="M249:W250"/>
    <mergeCell ref="Y249:AH250"/>
    <mergeCell ref="B247:K248"/>
    <mergeCell ref="L247:L248"/>
    <mergeCell ref="Y247:AH248"/>
    <mergeCell ref="AI247:AI248"/>
    <mergeCell ref="AJ247:AT248"/>
    <mergeCell ref="B245:K246"/>
    <mergeCell ref="AK211:AY212"/>
    <mergeCell ref="AH156:AL156"/>
    <mergeCell ref="AM156:AO156"/>
    <mergeCell ref="AM157:AO157"/>
    <mergeCell ref="AP157:AX157"/>
    <mergeCell ref="AP156:AX156"/>
    <mergeCell ref="AH157:AL157"/>
    <mergeCell ref="AH158:AL158"/>
    <mergeCell ref="AA156:AD157"/>
    <mergeCell ref="AH170:AL171"/>
    <mergeCell ref="AK220:AY221"/>
    <mergeCell ref="AL222:AM223"/>
    <mergeCell ref="AN222:AQ223"/>
    <mergeCell ref="AR222:AR223"/>
    <mergeCell ref="AS222:AW223"/>
    <mergeCell ref="AB224:AE225"/>
    <mergeCell ref="AF224:AF225"/>
    <mergeCell ref="AG224:AK225"/>
    <mergeCell ref="AL224:AM225"/>
    <mergeCell ref="B255:AY256"/>
    <mergeCell ref="B176:F177"/>
    <mergeCell ref="G176:G177"/>
    <mergeCell ref="H176:W177"/>
    <mergeCell ref="B205:F206"/>
    <mergeCell ref="G205:G206"/>
    <mergeCell ref="B213:F214"/>
    <mergeCell ref="G213:G214"/>
    <mergeCell ref="AR213:AW214"/>
    <mergeCell ref="M245:W246"/>
    <mergeCell ref="S213:S214"/>
    <mergeCell ref="M237:W238"/>
    <mergeCell ref="B237:K238"/>
    <mergeCell ref="L237:L238"/>
    <mergeCell ref="M252:W253"/>
    <mergeCell ref="H205:M206"/>
    <mergeCell ref="U224:Y225"/>
    <mergeCell ref="Z224:AA225"/>
    <mergeCell ref="B224:C225"/>
    <mergeCell ref="D224:G225"/>
    <mergeCell ref="I224:M225"/>
    <mergeCell ref="N224:O225"/>
    <mergeCell ref="P224:S225"/>
    <mergeCell ref="T224:T225"/>
    <mergeCell ref="AG125:AI126"/>
    <mergeCell ref="L115:N116"/>
    <mergeCell ref="AD107:AF112"/>
    <mergeCell ref="L107:N112"/>
    <mergeCell ref="B115:K116"/>
    <mergeCell ref="C123:F124"/>
    <mergeCell ref="X127:Z128"/>
    <mergeCell ref="R115:T116"/>
    <mergeCell ref="AG115:AI116"/>
    <mergeCell ref="B117:K118"/>
    <mergeCell ref="AA121:AC122"/>
    <mergeCell ref="AD121:AF122"/>
    <mergeCell ref="AA123:AC124"/>
    <mergeCell ref="AD123:AF124"/>
    <mergeCell ref="U125:W126"/>
    <mergeCell ref="R107:T112"/>
    <mergeCell ref="U107:W112"/>
    <mergeCell ref="L119:N120"/>
    <mergeCell ref="U121:W122"/>
    <mergeCell ref="G153:J154"/>
    <mergeCell ref="L121:N122"/>
    <mergeCell ref="O129:Q130"/>
    <mergeCell ref="L125:N126"/>
    <mergeCell ref="O131:Q132"/>
    <mergeCell ref="R131:T132"/>
    <mergeCell ref="L123:N124"/>
    <mergeCell ref="O125:Q126"/>
    <mergeCell ref="R129:T130"/>
    <mergeCell ref="O127:Q128"/>
    <mergeCell ref="R121:T122"/>
    <mergeCell ref="B137:K138"/>
    <mergeCell ref="G131:K132"/>
    <mergeCell ref="L131:N132"/>
    <mergeCell ref="O135:Q136"/>
    <mergeCell ref="R135:T136"/>
    <mergeCell ref="L137:AI138"/>
    <mergeCell ref="AG131:AI132"/>
    <mergeCell ref="N213:R214"/>
    <mergeCell ref="K153:N154"/>
    <mergeCell ref="O153:R154"/>
    <mergeCell ref="S153:V154"/>
    <mergeCell ref="W153:Z154"/>
    <mergeCell ref="O117:Q118"/>
    <mergeCell ref="R117:T118"/>
    <mergeCell ref="U117:W118"/>
    <mergeCell ref="X117:Z118"/>
    <mergeCell ref="U129:W130"/>
    <mergeCell ref="X129:Z130"/>
    <mergeCell ref="U133:W134"/>
    <mergeCell ref="U135:W136"/>
    <mergeCell ref="X135:Z136"/>
    <mergeCell ref="AG106:AI106"/>
    <mergeCell ref="B90:K91"/>
    <mergeCell ref="G127:K128"/>
    <mergeCell ref="G129:K130"/>
    <mergeCell ref="L94:L95"/>
    <mergeCell ref="M94:W95"/>
    <mergeCell ref="O123:Q124"/>
    <mergeCell ref="O121:Q122"/>
    <mergeCell ref="O119:Q120"/>
    <mergeCell ref="B123:B134"/>
    <mergeCell ref="R125:T126"/>
    <mergeCell ref="B121:K122"/>
    <mergeCell ref="C125:F126"/>
    <mergeCell ref="C127:F128"/>
    <mergeCell ref="C129:F130"/>
    <mergeCell ref="C131:F132"/>
    <mergeCell ref="C133:F134"/>
    <mergeCell ref="G133:K134"/>
    <mergeCell ref="L133:N134"/>
    <mergeCell ref="G123:K124"/>
    <mergeCell ref="G125:K126"/>
    <mergeCell ref="B113:K114"/>
    <mergeCell ref="B119:K120"/>
    <mergeCell ref="B94:K95"/>
    <mergeCell ref="AD125:AF126"/>
    <mergeCell ref="AA129:AC130"/>
    <mergeCell ref="G152:AD152"/>
    <mergeCell ref="L135:N136"/>
    <mergeCell ref="AD129:AF130"/>
    <mergeCell ref="AA127:AC128"/>
    <mergeCell ref="AD127:AF128"/>
    <mergeCell ref="X131:Z132"/>
    <mergeCell ref="AD106:AF106"/>
    <mergeCell ref="O106:Q106"/>
    <mergeCell ref="AA135:AC136"/>
    <mergeCell ref="AD135:AF136"/>
    <mergeCell ref="X123:Z124"/>
    <mergeCell ref="B135:K136"/>
    <mergeCell ref="R127:T128"/>
    <mergeCell ref="O133:Q134"/>
    <mergeCell ref="R133:T134"/>
    <mergeCell ref="L127:N128"/>
    <mergeCell ref="L129:N130"/>
    <mergeCell ref="X125:Z126"/>
    <mergeCell ref="AA125:AC126"/>
    <mergeCell ref="AG133:AI134"/>
    <mergeCell ref="B222:C223"/>
    <mergeCell ref="D222:G223"/>
    <mergeCell ref="AM137:AO138"/>
    <mergeCell ref="AP137:AR138"/>
    <mergeCell ref="U131:W132"/>
    <mergeCell ref="U127:W128"/>
    <mergeCell ref="X133:Z134"/>
    <mergeCell ref="AG129:AI130"/>
    <mergeCell ref="AJ129:AL130"/>
    <mergeCell ref="AA133:AC134"/>
    <mergeCell ref="AD133:AF134"/>
    <mergeCell ref="AD131:AF132"/>
    <mergeCell ref="AG135:AI136"/>
    <mergeCell ref="AJ137:AL138"/>
    <mergeCell ref="AA131:AC132"/>
    <mergeCell ref="B152:F155"/>
    <mergeCell ref="G155:J155"/>
    <mergeCell ref="AA155:AD155"/>
    <mergeCell ref="K155:N155"/>
    <mergeCell ref="O155:R155"/>
    <mergeCell ref="S155:V155"/>
    <mergeCell ref="W155:Z155"/>
    <mergeCell ref="H213:M214"/>
    <mergeCell ref="AN224:AQ225"/>
    <mergeCell ref="AR224:AR225"/>
    <mergeCell ref="AS224:AW225"/>
    <mergeCell ref="AH153:AL153"/>
    <mergeCell ref="AM153:AX153"/>
    <mergeCell ref="C257:AY263"/>
    <mergeCell ref="AP155:AX155"/>
    <mergeCell ref="AP129:AR130"/>
    <mergeCell ref="AS129:AU130"/>
    <mergeCell ref="AS133:AU134"/>
    <mergeCell ref="B252:K253"/>
    <mergeCell ref="L252:L253"/>
    <mergeCell ref="M247:W248"/>
    <mergeCell ref="L245:L246"/>
    <mergeCell ref="AM129:AO130"/>
    <mergeCell ref="B156:F157"/>
    <mergeCell ref="G156:J157"/>
    <mergeCell ref="K156:N157"/>
    <mergeCell ref="O156:R157"/>
    <mergeCell ref="S156:V157"/>
    <mergeCell ref="W156:Z157"/>
    <mergeCell ref="AH154:AL154"/>
    <mergeCell ref="AH155:AL155"/>
    <mergeCell ref="AJ131:AL132"/>
  </mergeCells>
  <phoneticPr fontId="5"/>
  <conditionalFormatting sqref="U9 M29 M82 M84 AL82 AL84 H168 H205 H213 T213 AF213 AR213 M237 I222">
    <cfRule type="containsBlanks" dxfId="224" priority="41">
      <formula>LEN(TRIM(H9))=0</formula>
    </cfRule>
  </conditionalFormatting>
  <conditionalFormatting sqref="M82:W85 AL82:AV85">
    <cfRule type="expression" dxfId="223" priority="35">
      <formula>COUNTIF($M$29,"*C*")</formula>
    </cfRule>
  </conditionalFormatting>
  <conditionalFormatting sqref="M90:W91">
    <cfRule type="notContainsBlanks" dxfId="222" priority="47">
      <formula>LEN(TRIM(M90))&gt;0</formula>
    </cfRule>
    <cfRule type="expression" dxfId="221" priority="48">
      <formula>COUNTIF($M$29,"*B*")</formula>
    </cfRule>
  </conditionalFormatting>
  <conditionalFormatting sqref="M90:W95">
    <cfRule type="expression" dxfId="220" priority="45">
      <formula>COUNTIF($M$29,"&lt;&gt;*B*")</formula>
    </cfRule>
  </conditionalFormatting>
  <conditionalFormatting sqref="G156:J157">
    <cfRule type="expression" dxfId="219" priority="31">
      <formula>$G155=""</formula>
    </cfRule>
  </conditionalFormatting>
  <conditionalFormatting sqref="K156:N157">
    <cfRule type="expression" dxfId="218" priority="30">
      <formula>$K155=""</formula>
    </cfRule>
  </conditionalFormatting>
  <conditionalFormatting sqref="O156:R157">
    <cfRule type="expression" dxfId="217" priority="29">
      <formula>$O155=""</formula>
    </cfRule>
  </conditionalFormatting>
  <conditionalFormatting sqref="S156:V157">
    <cfRule type="expression" dxfId="216" priority="28">
      <formula>$S155=""</formula>
    </cfRule>
  </conditionalFormatting>
  <conditionalFormatting sqref="W156:Z157">
    <cfRule type="expression" dxfId="215" priority="27">
      <formula>$W155=""</formula>
    </cfRule>
  </conditionalFormatting>
  <conditionalFormatting sqref="AA156:AD157">
    <cfRule type="expression" dxfId="214" priority="26">
      <formula>$AA155=""</formula>
    </cfRule>
  </conditionalFormatting>
  <conditionalFormatting sqref="H176:W177">
    <cfRule type="notContainsBlanks" dxfId="213" priority="25">
      <formula>LEN(TRIM(H176))&gt;0</formula>
    </cfRule>
    <cfRule type="expression" dxfId="212" priority="40">
      <formula>COUNTIF($H$168,"&lt;&gt;*利用しない*")</formula>
    </cfRule>
  </conditionalFormatting>
  <conditionalFormatting sqref="H176 H205 H213 T213 AF213 AR213 I222 U222 AG222 AS222 I224 U224 AG224 AS224">
    <cfRule type="expression" dxfId="211" priority="18">
      <formula>COUNTIF($H$168,"利用しない")</formula>
    </cfRule>
  </conditionalFormatting>
  <conditionalFormatting sqref="H213:M214 T213:Y214 AF213:AK214 AR213:AW214">
    <cfRule type="expression" dxfId="210" priority="22">
      <formula>COUNTIF($H$176,"*標準*")</formula>
    </cfRule>
  </conditionalFormatting>
  <conditionalFormatting sqref="H205:M206">
    <cfRule type="expression" dxfId="209" priority="21">
      <formula>COUNTIF($H$176,"*システム*")</formula>
    </cfRule>
  </conditionalFormatting>
  <conditionalFormatting sqref="M245:W250 AJ247:AT250 M252:W253">
    <cfRule type="expression" dxfId="208" priority="5">
      <formula>COUNTIF($M$237,"利用しない")</formula>
    </cfRule>
  </conditionalFormatting>
  <conditionalFormatting sqref="M245:W250 AJ247:AT250">
    <cfRule type="expression" dxfId="207" priority="20">
      <formula>COUNTIF($M$237,"&lt;&gt;利用しない")</formula>
    </cfRule>
  </conditionalFormatting>
  <conditionalFormatting sqref="L135:AU136">
    <cfRule type="expression" dxfId="206" priority="16">
      <formula>COUNTIF(L$113,"&lt;&gt;")</formula>
    </cfRule>
  </conditionalFormatting>
  <conditionalFormatting sqref="L135:AU136">
    <cfRule type="notContainsBlanks" dxfId="205" priority="14">
      <formula>LEN(TRIM(L135))&gt;0</formula>
    </cfRule>
  </conditionalFormatting>
  <conditionalFormatting sqref="G123:K134 L113:AU138">
    <cfRule type="expression" dxfId="204" priority="6">
      <formula>COUNTIF($M$29,"&lt;&gt;*C*")</formula>
    </cfRule>
  </conditionalFormatting>
  <conditionalFormatting sqref="G155:AD155">
    <cfRule type="containsBlanks" dxfId="203" priority="12">
      <formula>LEN(TRIM(G155))=0</formula>
    </cfRule>
  </conditionalFormatting>
  <conditionalFormatting sqref="AG80:AV81">
    <cfRule type="expression" dxfId="202" priority="11">
      <formula>COUNTIF($M$29,"*C*")</formula>
    </cfRule>
  </conditionalFormatting>
  <conditionalFormatting sqref="L119:AI120">
    <cfRule type="duplicateValues" dxfId="201" priority="13"/>
  </conditionalFormatting>
  <conditionalFormatting sqref="L115:AI116">
    <cfRule type="notContainsBlanks" dxfId="200" priority="8">
      <formula>LEN(TRIM(L115))&gt;0</formula>
    </cfRule>
    <cfRule type="expression" dxfId="199" priority="9">
      <formula>COUNTIF(L$113,"IP単体電話機アダプタ")</formula>
    </cfRule>
  </conditionalFormatting>
  <conditionalFormatting sqref="G123:K134">
    <cfRule type="containsBlanks" dxfId="198" priority="7">
      <formula>LEN(TRIM(G123))=0</formula>
    </cfRule>
  </conditionalFormatting>
  <conditionalFormatting sqref="M245:W250 AJ247:AT250">
    <cfRule type="notContainsBlanks" dxfId="197" priority="19">
      <formula>LEN(TRIM(M245))&gt;0</formula>
    </cfRule>
  </conditionalFormatting>
  <dataValidations count="26">
    <dataValidation type="list" showInputMessage="1" showErrorMessage="1" sqref="M29:W30">
      <formula1>"ご利用構成Ａ（初期値）,ご利用構成B,ご利用構成C"</formula1>
    </dataValidation>
    <dataValidation type="list" allowBlank="1" showInputMessage="1" showErrorMessage="1" sqref="M90:W91">
      <formula1>$BC$135:$BC$140</formula1>
    </dataValidation>
    <dataValidation type="list" allowBlank="1" showInputMessage="1" showErrorMessage="1" sqref="H168:W169">
      <formula1>$BC$171:$BC$174</formula1>
    </dataValidation>
    <dataValidation type="list" allowBlank="1" showInputMessage="1" showErrorMessage="1" sqref="H176:W177">
      <formula1>IF(H168="留守番電話機能",動作モード,IF(H168="自動応答",動作モード,""))</formula1>
    </dataValidation>
    <dataValidation type="list" allowBlank="1" showInputMessage="1" showErrorMessage="1" sqref="H213:M214 T213:Y214 AF213:AK214 AR213:AW214">
      <formula1>IF($H$176="システム動作モード",有効無効,"")</formula1>
    </dataValidation>
    <dataValidation type="list" allowBlank="1" showInputMessage="1" showErrorMessage="1" sqref="M237:W238">
      <formula1>$BC$237:$BC$240</formula1>
    </dataValidation>
    <dataValidation type="list" allowBlank="1" showInputMessage="1" sqref="L123:AU134">
      <formula1>"　,着信する"</formula1>
    </dataValidation>
    <dataValidation type="list" allowBlank="1" sqref="H205:K206">
      <formula1>"5秒（初期値）,即時応答"</formula1>
    </dataValidation>
    <dataValidation type="list" allowBlank="1" showInputMessage="1" showErrorMessage="1" sqref="M96:W97">
      <formula1>"なし（デフォルト）,あり"</formula1>
    </dataValidation>
    <dataValidation type="list" allowBlank="1" showInputMessage="1" showErrorMessage="1" sqref="O121:AU122">
      <formula1>"発着信利用,着信専用,発信専用"</formula1>
    </dataValidation>
    <dataValidation type="list" allowBlank="1" showInputMessage="1" showErrorMessage="1" sqref="M92:W93 L137:AU138">
      <formula1>"なし（初期値）,あり"</formula1>
    </dataValidation>
    <dataValidation type="list" allowBlank="1" showInputMessage="1" showErrorMessage="1" sqref="L115:AI116">
      <formula1>"　,FAX,留守番電話装置,アナログ電話機,その他"</formula1>
    </dataValidation>
    <dataValidation type="list" allowBlank="1" showInputMessage="1" showErrorMessage="1" sqref="M245:W246">
      <formula1>"　,フレッツ・あずけ～るProプラン,フレッツ・あずけ～る"</formula1>
    </dataValidation>
    <dataValidation type="list" allowBlank="1" showInputMessage="1" showErrorMessage="1" sqref="L135:AU136">
      <formula1>$BC$135:$BC$141</formula1>
    </dataValidation>
    <dataValidation type="list" allowBlank="1" showInputMessage="1" showErrorMessage="1" sqref="M94:W95">
      <formula1>"発着信利用（初期値）,着信専用,発信専用"</formula1>
    </dataValidation>
    <dataValidation type="list" allowBlank="1" showInputMessage="1" showErrorMessage="1" sqref="L113:N114">
      <formula1>$BC$113:$BC$114</formula1>
    </dataValidation>
    <dataValidation type="list" allowBlank="1" showInputMessage="1" showErrorMessage="1" sqref="G156:AD157">
      <formula1>$BC$154:$BC$169</formula1>
    </dataValidation>
    <dataValidation type="list" allowBlank="1" showInputMessage="1" showErrorMessage="1" sqref="AJ113:AU114">
      <formula1>アナログ接続端末</formula1>
    </dataValidation>
    <dataValidation type="list" showInputMessage="1" showErrorMessage="1" sqref="L121:N122">
      <formula1>"発着信利用,着信専用,発信専用"</formula1>
    </dataValidation>
    <dataValidation type="list" showInputMessage="1" showErrorMessage="1" sqref="U9:AA10">
      <formula1>"YES"</formula1>
    </dataValidation>
    <dataValidation type="list" errorStyle="information" allowBlank="1" showInputMessage="1" showErrorMessage="1" error="DIYではリスト以外の内線番号は設定できません。" sqref="L119:AI120">
      <formula1>"10,11,12,13,14,15,16,17"</formula1>
    </dataValidation>
    <dataValidation type="list" allowBlank="1" showInputMessage="1" showErrorMessage="1" sqref="L117:AU118">
      <formula1>ダイヤル種別</formula1>
    </dataValidation>
    <dataValidation type="list" allowBlank="1" showInputMessage="1" showErrorMessage="1" sqref="I222:M225 U222:Y225 AG222:AK225 AS222:AW225">
      <formula1>ONOFF操作電話機</formula1>
    </dataValidation>
    <dataValidation imeMode="halfAlpha" allowBlank="1" showInputMessage="1" showErrorMessage="1" sqref="K17:W18 AH17:AT18 M247:W250 AJ247:AT250"/>
    <dataValidation type="list" allowBlank="1" showInputMessage="1" showErrorMessage="1" sqref="O113:T114">
      <formula1>$BD$113:$BD$117</formula1>
    </dataValidation>
    <dataValidation type="list" allowBlank="1" showInputMessage="1" showErrorMessage="1" sqref="U113:AI114">
      <formula1>$BE$113:$BE$118</formula1>
    </dataValidation>
  </dataValidations>
  <pageMargins left="0.7" right="0.7" top="0.75" bottom="0.75" header="0.3" footer="0.3"/>
  <pageSetup paperSize="9" scale="37" fitToHeight="0" orientation="portrait" r:id="rId1"/>
  <rowBreaks count="2" manualBreakCount="2">
    <brk id="79" max="51" man="1"/>
    <brk id="162" max="51" man="1"/>
  </rowBreaks>
  <drawing r:id="rId2"/>
  <legacyDrawing r:id="rId3"/>
  <mc:AlternateContent xmlns:mc="http://schemas.openxmlformats.org/markup-compatibility/2006">
    <mc:Choice Requires="x14">
      <controls>
        <mc:AlternateContent xmlns:mc="http://schemas.openxmlformats.org/markup-compatibility/2006">
          <mc:Choice Requires="x14">
            <control shapeId="2055" r:id="rId4" name="Group Box 7">
              <controlPr defaultSize="0" autoFill="0" autoPict="0">
                <anchor moveWithCells="1">
                  <from>
                    <xdr:col>5</xdr:col>
                    <xdr:colOff>45720</xdr:colOff>
                    <xdr:row>2</xdr:row>
                    <xdr:rowOff>0</xdr:rowOff>
                  </from>
                  <to>
                    <xdr:col>18</xdr:col>
                    <xdr:colOff>175260</xdr:colOff>
                    <xdr:row>3</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1054B399-E130-4865-A751-873178702CC4}">
            <xm:f>COUNTIF(表紙!$K$30,"&lt;&gt;新規申込み")</xm:f>
            <x14:dxf>
              <font>
                <color theme="0" tint="-0.24994659260841701"/>
              </font>
              <fill>
                <patternFill>
                  <bgColor theme="0" tint="-0.24994659260841701"/>
                </patternFill>
              </fill>
            </x14:dxf>
          </x14:cfRule>
          <xm:sqref>U9:AA10 K17:W18 AH17:AT18 M29:W30 M82:W85 AL82:AV85 M90:W95 G123:K134 L113:AI138 AJ113:AU114 AJ117:AU118 AJ121:AU138 G155:AD157 H168:W169 H176:W177 H205:M206 H213:M214 T213:Y214 AF213:AK214 AR213:AW214 M237:W238 M245:W250 M252:W253 AJ247:AT250 C257:AY263 I222 U222 AG222 AS222 I224 U224 AG224 AS224</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リスト!$O$2:$O$10</xm:f>
          </x14:formula1>
          <xm:sqref>M82:W83</xm:sqref>
        </x14:dataValidation>
        <x14:dataValidation type="list" allowBlank="1" showInputMessage="1" showErrorMessage="1">
          <x14:formula1>
            <xm:f>リスト!$O$2:$O$7</xm:f>
          </x14:formula1>
          <xm:sqref>AL82:AV83</xm:sqref>
        </x14:dataValidation>
        <x14:dataValidation type="list" allowBlank="1" showInputMessage="1" showErrorMessage="1">
          <x14:formula1>
            <xm:f>リスト!$O$2:$O$9</xm:f>
          </x14:formula1>
          <xm:sqref>AL84:AV85 M84:W85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E222"/>
  <sheetViews>
    <sheetView showGridLines="0" view="pageBreakPreview" topLeftCell="A7" zoomScale="70" zoomScaleNormal="85" zoomScaleSheetLayoutView="70" zoomScalePageLayoutView="65" workbookViewId="0">
      <selection activeCell="L70" sqref="L70:N71"/>
    </sheetView>
  </sheetViews>
  <sheetFormatPr defaultColWidth="9" defaultRowHeight="15" x14ac:dyDescent="0.2"/>
  <cols>
    <col min="1" max="6" width="3.6640625" style="137" customWidth="1"/>
    <col min="7" max="47" width="4.6640625" style="137" customWidth="1"/>
    <col min="48" max="52" width="3.6640625" style="137" customWidth="1"/>
    <col min="53" max="53" width="0.88671875" style="137" customWidth="1"/>
    <col min="54" max="16384" width="9" style="137"/>
  </cols>
  <sheetData>
    <row r="1" spans="1:52" ht="13.5" customHeight="1" x14ac:dyDescent="0.2">
      <c r="A1" s="414" t="s">
        <v>274</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P1" s="414"/>
      <c r="AQ1" s="414"/>
      <c r="AR1" s="414"/>
      <c r="AS1" s="414"/>
      <c r="AT1" s="414"/>
      <c r="AU1" s="414"/>
      <c r="AV1" s="414"/>
      <c r="AW1" s="414"/>
      <c r="AX1" s="130"/>
      <c r="AY1" s="130"/>
      <c r="AZ1" s="130"/>
    </row>
    <row r="2" spans="1:52" ht="13.5" customHeight="1" x14ac:dyDescent="0.2">
      <c r="A2" s="414"/>
      <c r="B2" s="414"/>
      <c r="C2" s="414"/>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130"/>
      <c r="AY2" s="130"/>
      <c r="AZ2" s="130"/>
    </row>
    <row r="3" spans="1:52" ht="19.5" customHeight="1" x14ac:dyDescent="0.2">
      <c r="A3" s="135"/>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6"/>
      <c r="AZ3" s="135"/>
    </row>
    <row r="4" spans="1:52" x14ac:dyDescent="0.2">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row>
    <row r="5" spans="1:52" x14ac:dyDescent="0.2">
      <c r="A5" s="15"/>
      <c r="B5" s="419" t="s">
        <v>181</v>
      </c>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row>
    <row r="6" spans="1:52" x14ac:dyDescent="0.2">
      <c r="A6" s="15"/>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row>
    <row r="7" spans="1:52" ht="18.600000000000001" x14ac:dyDescent="0.2">
      <c r="A7" s="15"/>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row>
    <row r="8" spans="1:52" x14ac:dyDescent="0.2">
      <c r="A8" s="15"/>
      <c r="B8" s="362" t="s">
        <v>272</v>
      </c>
      <c r="C8" s="362"/>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row>
    <row r="9" spans="1:52" x14ac:dyDescent="0.2">
      <c r="A9" s="15"/>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row>
    <row r="10" spans="1:52" ht="18.600000000000001" x14ac:dyDescent="0.2">
      <c r="A10" s="15"/>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row>
    <row r="11" spans="1:52" ht="18.600000000000001" x14ac:dyDescent="0.2">
      <c r="A11" s="15"/>
      <c r="B11" s="62" t="s">
        <v>306</v>
      </c>
      <c r="C11" s="15"/>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15"/>
    </row>
    <row r="12" spans="1:52" ht="18.600000000000001" hidden="1" x14ac:dyDescent="0.2">
      <c r="A12" s="15"/>
      <c r="B12" s="62"/>
      <c r="C12" s="15"/>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15"/>
    </row>
    <row r="13" spans="1:52" ht="24.6" hidden="1" x14ac:dyDescent="0.2">
      <c r="A13" s="15"/>
      <c r="B13" s="23" t="s">
        <v>298</v>
      </c>
      <c r="C13" s="15"/>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15"/>
    </row>
    <row r="14" spans="1:52" ht="16.2" hidden="1" x14ac:dyDescent="0.2">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3"/>
      <c r="AJ14" s="3"/>
      <c r="AK14" s="3"/>
      <c r="AL14" s="3"/>
      <c r="AM14" s="3"/>
      <c r="AN14" s="3"/>
      <c r="AO14" s="3"/>
      <c r="AP14" s="3"/>
      <c r="AQ14" s="3"/>
      <c r="AR14" s="3"/>
      <c r="AS14" s="3"/>
      <c r="AT14" s="3"/>
      <c r="AU14" s="3"/>
      <c r="AV14" s="3"/>
      <c r="AW14" s="3"/>
      <c r="AX14" s="3"/>
      <c r="AY14" s="3"/>
      <c r="AZ14" s="15"/>
    </row>
    <row r="15" spans="1:52" ht="16.2" hidden="1" x14ac:dyDescent="0.2">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3"/>
      <c r="AJ15" s="3"/>
      <c r="AK15" s="3"/>
      <c r="AL15" s="3"/>
      <c r="AM15" s="3"/>
      <c r="AN15" s="3"/>
      <c r="AO15" s="3"/>
      <c r="AP15" s="3"/>
      <c r="AQ15" s="3"/>
      <c r="AR15" s="3"/>
      <c r="AS15" s="3"/>
      <c r="AT15" s="3"/>
      <c r="AU15" s="3"/>
      <c r="AV15" s="3"/>
      <c r="AW15" s="3"/>
      <c r="AX15" s="3"/>
      <c r="AY15" s="3"/>
      <c r="AZ15" s="15"/>
    </row>
    <row r="16" spans="1:52" ht="16.2" hidden="1" x14ac:dyDescent="0.2">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3"/>
      <c r="AJ16" s="3"/>
      <c r="AK16" s="3"/>
      <c r="AL16" s="3"/>
      <c r="AM16" s="3"/>
      <c r="AN16" s="3"/>
      <c r="AO16" s="3"/>
      <c r="AP16" s="3"/>
      <c r="AQ16" s="3"/>
      <c r="AR16" s="3"/>
      <c r="AS16" s="3"/>
      <c r="AT16" s="3"/>
      <c r="AU16" s="3"/>
      <c r="AV16" s="3"/>
      <c r="AW16" s="3"/>
      <c r="AX16" s="3"/>
      <c r="AY16" s="3"/>
      <c r="AZ16" s="15"/>
    </row>
    <row r="17" spans="1:52" ht="16.2" hidden="1" x14ac:dyDescent="0.2">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3"/>
      <c r="AJ17" s="3"/>
      <c r="AK17" s="3"/>
      <c r="AL17" s="3"/>
      <c r="AM17" s="3"/>
      <c r="AN17" s="3"/>
      <c r="AO17" s="3"/>
      <c r="AP17" s="3"/>
      <c r="AQ17" s="3"/>
      <c r="AR17" s="3"/>
      <c r="AS17" s="3"/>
      <c r="AT17" s="3"/>
      <c r="AU17" s="3"/>
      <c r="AV17" s="3"/>
      <c r="AW17" s="3"/>
      <c r="AX17" s="3"/>
      <c r="AY17" s="3"/>
      <c r="AZ17" s="15"/>
    </row>
    <row r="18" spans="1:52" ht="16.2" hidden="1" x14ac:dyDescent="0.2">
      <c r="A18" s="15"/>
      <c r="B18" s="15"/>
      <c r="C18" s="15"/>
      <c r="D18" s="15"/>
      <c r="E18" s="15"/>
      <c r="F18" s="15"/>
      <c r="G18" s="15"/>
      <c r="H18" s="15"/>
      <c r="I18" s="15"/>
      <c r="J18" s="15"/>
      <c r="K18" s="15"/>
      <c r="L18" s="306" t="s">
        <v>150</v>
      </c>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449"/>
      <c r="AJ18" s="451" t="s">
        <v>114</v>
      </c>
      <c r="AK18" s="451"/>
      <c r="AL18" s="451"/>
      <c r="AM18" s="451" t="s">
        <v>136</v>
      </c>
      <c r="AN18" s="451"/>
      <c r="AO18" s="451"/>
      <c r="AP18" s="451" t="s">
        <v>137</v>
      </c>
      <c r="AQ18" s="451"/>
      <c r="AR18" s="451"/>
      <c r="AS18" s="451" t="s">
        <v>138</v>
      </c>
      <c r="AT18" s="451"/>
      <c r="AU18" s="451"/>
      <c r="AV18" s="3"/>
      <c r="AW18" s="3"/>
      <c r="AX18" s="3"/>
      <c r="AY18" s="3"/>
      <c r="AZ18" s="15"/>
    </row>
    <row r="19" spans="1:52" ht="16.2" hidden="1" x14ac:dyDescent="0.2">
      <c r="A19" s="15"/>
      <c r="B19" s="15"/>
      <c r="C19" s="15"/>
      <c r="D19" s="15"/>
      <c r="E19" s="15"/>
      <c r="F19" s="15"/>
      <c r="G19" s="15"/>
      <c r="H19" s="15"/>
      <c r="I19" s="15"/>
      <c r="J19" s="15"/>
      <c r="K19" s="15"/>
      <c r="L19" s="307"/>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450"/>
      <c r="AJ19" s="451"/>
      <c r="AK19" s="451"/>
      <c r="AL19" s="451"/>
      <c r="AM19" s="451"/>
      <c r="AN19" s="451"/>
      <c r="AO19" s="451"/>
      <c r="AP19" s="451"/>
      <c r="AQ19" s="451"/>
      <c r="AR19" s="451"/>
      <c r="AS19" s="451"/>
      <c r="AT19" s="451"/>
      <c r="AU19" s="451"/>
      <c r="AV19" s="3"/>
      <c r="AW19" s="3"/>
      <c r="AX19" s="3"/>
      <c r="AY19" s="3"/>
      <c r="AZ19" s="15"/>
    </row>
    <row r="20" spans="1:52" ht="16.2" hidden="1" x14ac:dyDescent="0.2">
      <c r="A20" s="15"/>
      <c r="B20" s="15"/>
      <c r="C20" s="15"/>
      <c r="D20" s="15"/>
      <c r="E20" s="15"/>
      <c r="F20" s="15"/>
      <c r="G20" s="15"/>
      <c r="H20" s="15"/>
      <c r="I20" s="15"/>
      <c r="J20" s="15"/>
      <c r="K20" s="1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399"/>
      <c r="AK20" s="399"/>
      <c r="AL20" s="399"/>
      <c r="AM20" s="399"/>
      <c r="AN20" s="399"/>
      <c r="AO20" s="399"/>
      <c r="AP20" s="399"/>
      <c r="AQ20" s="399"/>
      <c r="AR20" s="399"/>
      <c r="AS20" s="399"/>
      <c r="AT20" s="399"/>
      <c r="AU20" s="399"/>
      <c r="AV20" s="3"/>
      <c r="AW20" s="3"/>
      <c r="AX20" s="3"/>
      <c r="AY20" s="15"/>
      <c r="AZ20" s="15"/>
    </row>
    <row r="21" spans="1:52" ht="16.2" hidden="1" x14ac:dyDescent="0.2">
      <c r="A21" s="15"/>
      <c r="B21" s="15"/>
      <c r="C21" s="15"/>
      <c r="D21" s="15"/>
      <c r="E21" s="15"/>
      <c r="F21" s="15"/>
      <c r="G21" s="15"/>
      <c r="H21" s="15"/>
      <c r="I21" s="15"/>
      <c r="J21" s="15"/>
      <c r="K21" s="1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399"/>
      <c r="AK21" s="399"/>
      <c r="AL21" s="399"/>
      <c r="AM21" s="399"/>
      <c r="AN21" s="399"/>
      <c r="AO21" s="399"/>
      <c r="AP21" s="399"/>
      <c r="AQ21" s="399"/>
      <c r="AR21" s="399"/>
      <c r="AS21" s="399"/>
      <c r="AT21" s="399"/>
      <c r="AU21" s="399"/>
      <c r="AV21" s="3"/>
      <c r="AW21" s="3"/>
      <c r="AX21" s="3"/>
      <c r="AY21" s="15"/>
      <c r="AZ21" s="15"/>
    </row>
    <row r="22" spans="1:52" ht="16.2" hidden="1" x14ac:dyDescent="0.2">
      <c r="A22" s="15"/>
      <c r="B22" s="15"/>
      <c r="C22" s="15"/>
      <c r="D22" s="15"/>
      <c r="E22" s="15"/>
      <c r="F22" s="15"/>
      <c r="G22" s="15"/>
      <c r="H22" s="15"/>
      <c r="I22" s="15"/>
      <c r="J22" s="15"/>
      <c r="K22" s="1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399"/>
      <c r="AK22" s="399"/>
      <c r="AL22" s="399"/>
      <c r="AM22" s="399"/>
      <c r="AN22" s="399"/>
      <c r="AO22" s="399"/>
      <c r="AP22" s="399"/>
      <c r="AQ22" s="399"/>
      <c r="AR22" s="399"/>
      <c r="AS22" s="399"/>
      <c r="AT22" s="399"/>
      <c r="AU22" s="399"/>
      <c r="AV22" s="3"/>
      <c r="AW22" s="3"/>
      <c r="AX22" s="3"/>
      <c r="AY22" s="15"/>
      <c r="AZ22" s="15"/>
    </row>
    <row r="23" spans="1:52" ht="16.2" hidden="1" x14ac:dyDescent="0.2">
      <c r="A23" s="15"/>
      <c r="B23" s="15"/>
      <c r="C23" s="15"/>
      <c r="D23" s="15"/>
      <c r="E23" s="15"/>
      <c r="F23" s="15"/>
      <c r="G23" s="15"/>
      <c r="H23" s="15"/>
      <c r="I23" s="15"/>
      <c r="J23" s="15"/>
      <c r="K23" s="1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399"/>
      <c r="AK23" s="399"/>
      <c r="AL23" s="399"/>
      <c r="AM23" s="399"/>
      <c r="AN23" s="399"/>
      <c r="AO23" s="399"/>
      <c r="AP23" s="399"/>
      <c r="AQ23" s="399"/>
      <c r="AR23" s="399"/>
      <c r="AS23" s="399"/>
      <c r="AT23" s="399"/>
      <c r="AU23" s="399"/>
      <c r="AV23" s="3"/>
      <c r="AW23" s="3"/>
      <c r="AX23" s="3"/>
      <c r="AY23" s="15"/>
      <c r="AZ23" s="15"/>
    </row>
    <row r="24" spans="1:52" ht="16.2" hidden="1" x14ac:dyDescent="0.2">
      <c r="A24" s="15"/>
      <c r="B24" s="15"/>
      <c r="C24" s="15"/>
      <c r="D24" s="15"/>
      <c r="E24" s="15"/>
      <c r="F24" s="15"/>
      <c r="G24" s="15"/>
      <c r="H24" s="15"/>
      <c r="I24" s="15"/>
      <c r="J24" s="15"/>
      <c r="K24" s="1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399"/>
      <c r="AK24" s="399"/>
      <c r="AL24" s="399"/>
      <c r="AM24" s="399"/>
      <c r="AN24" s="399"/>
      <c r="AO24" s="399"/>
      <c r="AP24" s="399"/>
      <c r="AQ24" s="399"/>
      <c r="AR24" s="399"/>
      <c r="AS24" s="399"/>
      <c r="AT24" s="399"/>
      <c r="AU24" s="399"/>
      <c r="AV24" s="3"/>
      <c r="AW24" s="3"/>
      <c r="AX24" s="3"/>
      <c r="AY24" s="15"/>
      <c r="AZ24" s="15"/>
    </row>
    <row r="25" spans="1:52" ht="16.2" hidden="1" x14ac:dyDescent="0.2">
      <c r="A25" s="15"/>
      <c r="B25" s="15"/>
      <c r="C25" s="15"/>
      <c r="D25" s="15"/>
      <c r="E25" s="15"/>
      <c r="F25" s="15"/>
      <c r="G25" s="15"/>
      <c r="H25" s="15"/>
      <c r="I25" s="15"/>
      <c r="J25" s="15"/>
      <c r="K25" s="1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399"/>
      <c r="AK25" s="399"/>
      <c r="AL25" s="399"/>
      <c r="AM25" s="399"/>
      <c r="AN25" s="399"/>
      <c r="AO25" s="399"/>
      <c r="AP25" s="399"/>
      <c r="AQ25" s="399"/>
      <c r="AR25" s="399"/>
      <c r="AS25" s="399"/>
      <c r="AT25" s="399"/>
      <c r="AU25" s="399"/>
      <c r="AV25" s="3"/>
      <c r="AW25" s="3"/>
      <c r="AX25" s="3"/>
      <c r="AY25" s="15"/>
      <c r="AZ25" s="15"/>
    </row>
    <row r="26" spans="1:52" ht="16.2" hidden="1" x14ac:dyDescent="0.2">
      <c r="A26" s="15"/>
      <c r="B26" s="306" t="s">
        <v>87</v>
      </c>
      <c r="C26" s="208"/>
      <c r="D26" s="208"/>
      <c r="E26" s="208"/>
      <c r="F26" s="208"/>
      <c r="G26" s="208"/>
      <c r="H26" s="208"/>
      <c r="I26" s="208"/>
      <c r="J26" s="208"/>
      <c r="K26" s="208"/>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3"/>
      <c r="AW26" s="3"/>
      <c r="AX26" s="3"/>
      <c r="AY26" s="15"/>
      <c r="AZ26" s="15"/>
    </row>
    <row r="27" spans="1:52" ht="16.2" hidden="1" x14ac:dyDescent="0.2">
      <c r="A27" s="15"/>
      <c r="B27" s="307"/>
      <c r="C27" s="196"/>
      <c r="D27" s="196"/>
      <c r="E27" s="196"/>
      <c r="F27" s="196"/>
      <c r="G27" s="196"/>
      <c r="H27" s="196"/>
      <c r="I27" s="196"/>
      <c r="J27" s="196"/>
      <c r="K27" s="196"/>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3"/>
      <c r="AW27" s="3"/>
      <c r="AX27" s="3"/>
      <c r="AY27" s="15"/>
      <c r="AZ27" s="15"/>
    </row>
    <row r="28" spans="1:52" ht="16.2" hidden="1" x14ac:dyDescent="0.2">
      <c r="A28" s="15"/>
      <c r="B28" s="346" t="s">
        <v>104</v>
      </c>
      <c r="C28" s="208"/>
      <c r="D28" s="208"/>
      <c r="E28" s="208"/>
      <c r="F28" s="208"/>
      <c r="G28" s="208"/>
      <c r="H28" s="208"/>
      <c r="I28" s="208"/>
      <c r="J28" s="208"/>
      <c r="K28" s="208"/>
      <c r="L28" s="452"/>
      <c r="M28" s="452"/>
      <c r="N28" s="452"/>
      <c r="O28" s="452" t="s">
        <v>86</v>
      </c>
      <c r="P28" s="452"/>
      <c r="Q28" s="452"/>
      <c r="R28" s="452" t="s">
        <v>86</v>
      </c>
      <c r="S28" s="452"/>
      <c r="T28" s="452"/>
      <c r="U28" s="452"/>
      <c r="V28" s="452"/>
      <c r="W28" s="452"/>
      <c r="X28" s="452"/>
      <c r="Y28" s="452"/>
      <c r="Z28" s="452"/>
      <c r="AA28" s="452"/>
      <c r="AB28" s="452"/>
      <c r="AC28" s="452"/>
      <c r="AD28" s="452" t="s">
        <v>86</v>
      </c>
      <c r="AE28" s="452"/>
      <c r="AF28" s="452"/>
      <c r="AG28" s="452" t="s">
        <v>86</v>
      </c>
      <c r="AH28" s="452"/>
      <c r="AI28" s="452"/>
      <c r="AJ28" s="400"/>
      <c r="AK28" s="401"/>
      <c r="AL28" s="401"/>
      <c r="AM28" s="401"/>
      <c r="AN28" s="401"/>
      <c r="AO28" s="401"/>
      <c r="AP28" s="401"/>
      <c r="AQ28" s="401"/>
      <c r="AR28" s="401"/>
      <c r="AS28" s="401"/>
      <c r="AT28" s="401"/>
      <c r="AU28" s="402"/>
      <c r="AV28" s="3"/>
      <c r="AW28" s="3"/>
      <c r="AX28" s="3"/>
      <c r="AY28" s="15"/>
      <c r="AZ28" s="15"/>
    </row>
    <row r="29" spans="1:52" ht="16.2" hidden="1" x14ac:dyDescent="0.2">
      <c r="A29" s="15"/>
      <c r="B29" s="307"/>
      <c r="C29" s="196"/>
      <c r="D29" s="196"/>
      <c r="E29" s="196"/>
      <c r="F29" s="196"/>
      <c r="G29" s="196"/>
      <c r="H29" s="196"/>
      <c r="I29" s="196"/>
      <c r="J29" s="196"/>
      <c r="K29" s="196"/>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03"/>
      <c r="AK29" s="404"/>
      <c r="AL29" s="404"/>
      <c r="AM29" s="404"/>
      <c r="AN29" s="404"/>
      <c r="AO29" s="404"/>
      <c r="AP29" s="404"/>
      <c r="AQ29" s="404"/>
      <c r="AR29" s="404"/>
      <c r="AS29" s="404"/>
      <c r="AT29" s="404"/>
      <c r="AU29" s="405"/>
      <c r="AV29" s="3"/>
      <c r="AW29" s="3"/>
      <c r="AX29" s="3"/>
      <c r="AY29" s="15"/>
      <c r="AZ29" s="15"/>
    </row>
    <row r="30" spans="1:52" ht="16.5" hidden="1" customHeight="1" x14ac:dyDescent="0.2">
      <c r="A30" s="15"/>
      <c r="B30" s="346" t="s">
        <v>113</v>
      </c>
      <c r="C30" s="208"/>
      <c r="D30" s="208"/>
      <c r="E30" s="208"/>
      <c r="F30" s="208"/>
      <c r="G30" s="208"/>
      <c r="H30" s="208"/>
      <c r="I30" s="208"/>
      <c r="J30" s="208"/>
      <c r="K30" s="208"/>
      <c r="L30" s="452" t="s">
        <v>112</v>
      </c>
      <c r="M30" s="452"/>
      <c r="N30" s="452"/>
      <c r="O30" s="452" t="s">
        <v>112</v>
      </c>
      <c r="P30" s="452"/>
      <c r="Q30" s="452"/>
      <c r="R30" s="452" t="s">
        <v>112</v>
      </c>
      <c r="S30" s="452"/>
      <c r="T30" s="452"/>
      <c r="U30" s="452" t="s">
        <v>112</v>
      </c>
      <c r="V30" s="452"/>
      <c r="W30" s="452"/>
      <c r="X30" s="452" t="s">
        <v>112</v>
      </c>
      <c r="Y30" s="452"/>
      <c r="Z30" s="452"/>
      <c r="AA30" s="452" t="s">
        <v>112</v>
      </c>
      <c r="AB30" s="452"/>
      <c r="AC30" s="452"/>
      <c r="AD30" s="452" t="s">
        <v>112</v>
      </c>
      <c r="AE30" s="452"/>
      <c r="AF30" s="452"/>
      <c r="AG30" s="452" t="s">
        <v>112</v>
      </c>
      <c r="AH30" s="452"/>
      <c r="AI30" s="452"/>
      <c r="AJ30" s="452" t="s">
        <v>112</v>
      </c>
      <c r="AK30" s="452"/>
      <c r="AL30" s="452"/>
      <c r="AM30" s="452" t="s">
        <v>112</v>
      </c>
      <c r="AN30" s="452"/>
      <c r="AO30" s="452"/>
      <c r="AP30" s="452" t="s">
        <v>112</v>
      </c>
      <c r="AQ30" s="452"/>
      <c r="AR30" s="452"/>
      <c r="AS30" s="452" t="s">
        <v>112</v>
      </c>
      <c r="AT30" s="452"/>
      <c r="AU30" s="452"/>
      <c r="AV30" s="3"/>
      <c r="AW30" s="3"/>
      <c r="AX30" s="3"/>
      <c r="AY30" s="15"/>
      <c r="AZ30" s="15"/>
    </row>
    <row r="31" spans="1:52" ht="16.2" hidden="1" x14ac:dyDescent="0.2">
      <c r="A31" s="15"/>
      <c r="B31" s="307"/>
      <c r="C31" s="196"/>
      <c r="D31" s="196"/>
      <c r="E31" s="196"/>
      <c r="F31" s="196"/>
      <c r="G31" s="196"/>
      <c r="H31" s="196"/>
      <c r="I31" s="196"/>
      <c r="J31" s="196"/>
      <c r="K31" s="196"/>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3"/>
      <c r="AW31" s="3"/>
      <c r="AX31" s="3"/>
      <c r="AY31" s="15"/>
      <c r="AZ31" s="15"/>
    </row>
    <row r="32" spans="1:52" ht="16.5" hidden="1" customHeight="1" x14ac:dyDescent="0.2">
      <c r="A32" s="15"/>
      <c r="B32" s="348" t="s">
        <v>134</v>
      </c>
      <c r="C32" s="204"/>
      <c r="D32" s="204"/>
      <c r="E32" s="204"/>
      <c r="F32" s="204"/>
      <c r="G32" s="204"/>
      <c r="H32" s="204"/>
      <c r="I32" s="204"/>
      <c r="J32" s="204"/>
      <c r="K32" s="349"/>
      <c r="L32" s="454">
        <v>10</v>
      </c>
      <c r="M32" s="454"/>
      <c r="N32" s="454"/>
      <c r="O32" s="455">
        <v>11</v>
      </c>
      <c r="P32" s="456"/>
      <c r="Q32" s="457"/>
      <c r="R32" s="455">
        <v>12</v>
      </c>
      <c r="S32" s="456"/>
      <c r="T32" s="457"/>
      <c r="U32" s="455">
        <v>13</v>
      </c>
      <c r="V32" s="456"/>
      <c r="W32" s="457"/>
      <c r="X32" s="455">
        <v>14</v>
      </c>
      <c r="Y32" s="456"/>
      <c r="Z32" s="457"/>
      <c r="AA32" s="455">
        <v>15</v>
      </c>
      <c r="AB32" s="456"/>
      <c r="AC32" s="457"/>
      <c r="AD32" s="455">
        <v>16</v>
      </c>
      <c r="AE32" s="456"/>
      <c r="AF32" s="457"/>
      <c r="AG32" s="455">
        <v>17</v>
      </c>
      <c r="AH32" s="456"/>
      <c r="AI32" s="457"/>
      <c r="AJ32" s="400"/>
      <c r="AK32" s="401"/>
      <c r="AL32" s="401"/>
      <c r="AM32" s="401"/>
      <c r="AN32" s="401"/>
      <c r="AO32" s="401"/>
      <c r="AP32" s="401"/>
      <c r="AQ32" s="401"/>
      <c r="AR32" s="401"/>
      <c r="AS32" s="401"/>
      <c r="AT32" s="401"/>
      <c r="AU32" s="402"/>
      <c r="AV32" s="3"/>
      <c r="AW32" s="3"/>
      <c r="AX32" s="3"/>
      <c r="AY32" s="15"/>
      <c r="AZ32" s="15"/>
    </row>
    <row r="33" spans="1:52" ht="16.2" hidden="1" x14ac:dyDescent="0.2">
      <c r="A33" s="15"/>
      <c r="B33" s="347"/>
      <c r="C33" s="205"/>
      <c r="D33" s="205"/>
      <c r="E33" s="205"/>
      <c r="F33" s="205"/>
      <c r="G33" s="205"/>
      <c r="H33" s="205"/>
      <c r="I33" s="205"/>
      <c r="J33" s="205"/>
      <c r="K33" s="350"/>
      <c r="L33" s="454"/>
      <c r="M33" s="454"/>
      <c r="N33" s="454"/>
      <c r="O33" s="458"/>
      <c r="P33" s="459"/>
      <c r="Q33" s="460"/>
      <c r="R33" s="458"/>
      <c r="S33" s="459"/>
      <c r="T33" s="460"/>
      <c r="U33" s="458"/>
      <c r="V33" s="459"/>
      <c r="W33" s="460"/>
      <c r="X33" s="458"/>
      <c r="Y33" s="459"/>
      <c r="Z33" s="460"/>
      <c r="AA33" s="458"/>
      <c r="AB33" s="459"/>
      <c r="AC33" s="460"/>
      <c r="AD33" s="458"/>
      <c r="AE33" s="459"/>
      <c r="AF33" s="460"/>
      <c r="AG33" s="458"/>
      <c r="AH33" s="459"/>
      <c r="AI33" s="460"/>
      <c r="AJ33" s="403"/>
      <c r="AK33" s="404"/>
      <c r="AL33" s="404"/>
      <c r="AM33" s="404"/>
      <c r="AN33" s="404"/>
      <c r="AO33" s="404"/>
      <c r="AP33" s="404"/>
      <c r="AQ33" s="404"/>
      <c r="AR33" s="404"/>
      <c r="AS33" s="404"/>
      <c r="AT33" s="404"/>
      <c r="AU33" s="405"/>
      <c r="AV33" s="3"/>
      <c r="AW33" s="3"/>
      <c r="AX33" s="3"/>
      <c r="AY33" s="15"/>
      <c r="AZ33" s="15"/>
    </row>
    <row r="34" spans="1:52" ht="16.5" hidden="1" customHeight="1" x14ac:dyDescent="0.2">
      <c r="A34" s="15"/>
      <c r="B34" s="306" t="s">
        <v>118</v>
      </c>
      <c r="C34" s="208"/>
      <c r="D34" s="208"/>
      <c r="E34" s="208"/>
      <c r="F34" s="208"/>
      <c r="G34" s="208"/>
      <c r="H34" s="208"/>
      <c r="I34" s="208"/>
      <c r="J34" s="208"/>
      <c r="K34" s="208"/>
      <c r="L34" s="452" t="s">
        <v>85</v>
      </c>
      <c r="M34" s="452"/>
      <c r="N34" s="452"/>
      <c r="O34" s="452" t="s">
        <v>85</v>
      </c>
      <c r="P34" s="452"/>
      <c r="Q34" s="452"/>
      <c r="R34" s="452" t="s">
        <v>85</v>
      </c>
      <c r="S34" s="452"/>
      <c r="T34" s="452"/>
      <c r="U34" s="452" t="s">
        <v>85</v>
      </c>
      <c r="V34" s="452"/>
      <c r="W34" s="452"/>
      <c r="X34" s="452" t="s">
        <v>149</v>
      </c>
      <c r="Y34" s="452"/>
      <c r="Z34" s="452"/>
      <c r="AA34" s="452" t="s">
        <v>85</v>
      </c>
      <c r="AB34" s="452"/>
      <c r="AC34" s="452"/>
      <c r="AD34" s="452" t="s">
        <v>85</v>
      </c>
      <c r="AE34" s="452"/>
      <c r="AF34" s="452"/>
      <c r="AG34" s="452" t="s">
        <v>85</v>
      </c>
      <c r="AH34" s="452"/>
      <c r="AI34" s="452"/>
      <c r="AJ34" s="452" t="s">
        <v>85</v>
      </c>
      <c r="AK34" s="452"/>
      <c r="AL34" s="452"/>
      <c r="AM34" s="452" t="s">
        <v>85</v>
      </c>
      <c r="AN34" s="452"/>
      <c r="AO34" s="452"/>
      <c r="AP34" s="452" t="s">
        <v>85</v>
      </c>
      <c r="AQ34" s="452"/>
      <c r="AR34" s="452"/>
      <c r="AS34" s="452" t="s">
        <v>85</v>
      </c>
      <c r="AT34" s="452"/>
      <c r="AU34" s="452"/>
      <c r="AV34" s="3"/>
      <c r="AW34" s="3"/>
      <c r="AX34" s="3"/>
      <c r="AY34" s="15"/>
      <c r="AZ34" s="15"/>
    </row>
    <row r="35" spans="1:52" ht="16.2" hidden="1" x14ac:dyDescent="0.2">
      <c r="A35" s="15"/>
      <c r="B35" s="307"/>
      <c r="C35" s="196"/>
      <c r="D35" s="196"/>
      <c r="E35" s="196"/>
      <c r="F35" s="196"/>
      <c r="G35" s="196"/>
      <c r="H35" s="196"/>
      <c r="I35" s="196"/>
      <c r="J35" s="196"/>
      <c r="K35" s="196"/>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3"/>
      <c r="AW35" s="3"/>
      <c r="AX35" s="3"/>
      <c r="AY35" s="15"/>
      <c r="AZ35" s="15"/>
    </row>
    <row r="36" spans="1:52" ht="16.5" hidden="1" customHeight="1" x14ac:dyDescent="0.2">
      <c r="A36" s="15"/>
      <c r="B36" s="343" t="s">
        <v>135</v>
      </c>
      <c r="C36" s="346" t="s">
        <v>16</v>
      </c>
      <c r="D36" s="203"/>
      <c r="E36" s="203"/>
      <c r="F36" s="203"/>
      <c r="G36" s="461" t="str">
        <f>IF(表紙!AJ14="","",表紙!AJ14)</f>
        <v/>
      </c>
      <c r="H36" s="462"/>
      <c r="I36" s="462"/>
      <c r="J36" s="462"/>
      <c r="K36" s="463"/>
      <c r="L36" s="467" t="s">
        <v>86</v>
      </c>
      <c r="M36" s="468"/>
      <c r="N36" s="469"/>
      <c r="O36" s="467"/>
      <c r="P36" s="468"/>
      <c r="Q36" s="469"/>
      <c r="R36" s="467"/>
      <c r="S36" s="468"/>
      <c r="T36" s="469"/>
      <c r="U36" s="467"/>
      <c r="V36" s="468"/>
      <c r="W36" s="469"/>
      <c r="X36" s="467" t="s">
        <v>116</v>
      </c>
      <c r="Y36" s="468"/>
      <c r="Z36" s="469"/>
      <c r="AA36" s="467" t="s">
        <v>116</v>
      </c>
      <c r="AB36" s="468"/>
      <c r="AC36" s="469"/>
      <c r="AD36" s="467" t="s">
        <v>116</v>
      </c>
      <c r="AE36" s="468"/>
      <c r="AF36" s="469"/>
      <c r="AG36" s="467" t="s">
        <v>116</v>
      </c>
      <c r="AH36" s="468"/>
      <c r="AI36" s="469"/>
      <c r="AJ36" s="467" t="s">
        <v>116</v>
      </c>
      <c r="AK36" s="468"/>
      <c r="AL36" s="469"/>
      <c r="AM36" s="467" t="s">
        <v>116</v>
      </c>
      <c r="AN36" s="468"/>
      <c r="AO36" s="469"/>
      <c r="AP36" s="467" t="s">
        <v>116</v>
      </c>
      <c r="AQ36" s="468"/>
      <c r="AR36" s="469"/>
      <c r="AS36" s="467" t="s">
        <v>116</v>
      </c>
      <c r="AT36" s="468"/>
      <c r="AU36" s="469"/>
      <c r="AV36" s="3"/>
      <c r="AW36" s="3"/>
      <c r="AX36" s="3"/>
      <c r="AY36" s="15"/>
      <c r="AZ36" s="15"/>
    </row>
    <row r="37" spans="1:52" ht="16.2" hidden="1" x14ac:dyDescent="0.2">
      <c r="A37" s="15"/>
      <c r="B37" s="344"/>
      <c r="C37" s="347"/>
      <c r="D37" s="205"/>
      <c r="E37" s="205"/>
      <c r="F37" s="205"/>
      <c r="G37" s="464"/>
      <c r="H37" s="465"/>
      <c r="I37" s="465"/>
      <c r="J37" s="465"/>
      <c r="K37" s="466"/>
      <c r="L37" s="470"/>
      <c r="M37" s="471"/>
      <c r="N37" s="472"/>
      <c r="O37" s="470"/>
      <c r="P37" s="471"/>
      <c r="Q37" s="472"/>
      <c r="R37" s="470"/>
      <c r="S37" s="471"/>
      <c r="T37" s="472"/>
      <c r="U37" s="470"/>
      <c r="V37" s="471"/>
      <c r="W37" s="472"/>
      <c r="X37" s="470"/>
      <c r="Y37" s="471"/>
      <c r="Z37" s="472"/>
      <c r="AA37" s="470"/>
      <c r="AB37" s="471"/>
      <c r="AC37" s="472"/>
      <c r="AD37" s="470"/>
      <c r="AE37" s="471"/>
      <c r="AF37" s="472"/>
      <c r="AG37" s="470"/>
      <c r="AH37" s="471"/>
      <c r="AI37" s="472"/>
      <c r="AJ37" s="470"/>
      <c r="AK37" s="471"/>
      <c r="AL37" s="472"/>
      <c r="AM37" s="470"/>
      <c r="AN37" s="471"/>
      <c r="AO37" s="472"/>
      <c r="AP37" s="470"/>
      <c r="AQ37" s="471"/>
      <c r="AR37" s="472"/>
      <c r="AS37" s="470"/>
      <c r="AT37" s="471"/>
      <c r="AU37" s="472"/>
      <c r="AV37" s="3"/>
      <c r="AW37" s="3"/>
      <c r="AX37" s="3"/>
      <c r="AY37" s="15"/>
      <c r="AZ37" s="15"/>
    </row>
    <row r="38" spans="1:52" ht="16.5" hidden="1" customHeight="1" x14ac:dyDescent="0.2">
      <c r="A38" s="15"/>
      <c r="B38" s="344"/>
      <c r="C38" s="346" t="s">
        <v>11</v>
      </c>
      <c r="D38" s="203"/>
      <c r="E38" s="203"/>
      <c r="F38" s="203"/>
      <c r="G38" s="461" t="str">
        <f>IF(表紙!AJ16="","",表紙!AJ16)</f>
        <v/>
      </c>
      <c r="H38" s="462"/>
      <c r="I38" s="462"/>
      <c r="J38" s="462"/>
      <c r="K38" s="463"/>
      <c r="L38" s="467" t="s">
        <v>86</v>
      </c>
      <c r="M38" s="468"/>
      <c r="N38" s="469"/>
      <c r="O38" s="467"/>
      <c r="P38" s="468"/>
      <c r="Q38" s="469"/>
      <c r="R38" s="467"/>
      <c r="S38" s="468"/>
      <c r="T38" s="469"/>
      <c r="U38" s="467"/>
      <c r="V38" s="468"/>
      <c r="W38" s="469"/>
      <c r="X38" s="467" t="s">
        <v>81</v>
      </c>
      <c r="Y38" s="468"/>
      <c r="Z38" s="469"/>
      <c r="AA38" s="467" t="s">
        <v>81</v>
      </c>
      <c r="AB38" s="468"/>
      <c r="AC38" s="469"/>
      <c r="AD38" s="467" t="s">
        <v>81</v>
      </c>
      <c r="AE38" s="468"/>
      <c r="AF38" s="469"/>
      <c r="AG38" s="467" t="s">
        <v>81</v>
      </c>
      <c r="AH38" s="468"/>
      <c r="AI38" s="469"/>
      <c r="AJ38" s="467" t="s">
        <v>81</v>
      </c>
      <c r="AK38" s="468"/>
      <c r="AL38" s="469"/>
      <c r="AM38" s="467" t="s">
        <v>81</v>
      </c>
      <c r="AN38" s="468"/>
      <c r="AO38" s="469"/>
      <c r="AP38" s="467" t="s">
        <v>81</v>
      </c>
      <c r="AQ38" s="468"/>
      <c r="AR38" s="469"/>
      <c r="AS38" s="467" t="s">
        <v>81</v>
      </c>
      <c r="AT38" s="468"/>
      <c r="AU38" s="469"/>
      <c r="AV38" s="3"/>
      <c r="AW38" s="3"/>
      <c r="AX38" s="3"/>
      <c r="AY38" s="15"/>
      <c r="AZ38" s="15"/>
    </row>
    <row r="39" spans="1:52" ht="16.2" hidden="1" x14ac:dyDescent="0.2">
      <c r="A39" s="15"/>
      <c r="B39" s="344"/>
      <c r="C39" s="347"/>
      <c r="D39" s="205"/>
      <c r="E39" s="205"/>
      <c r="F39" s="205"/>
      <c r="G39" s="464"/>
      <c r="H39" s="465"/>
      <c r="I39" s="465"/>
      <c r="J39" s="465"/>
      <c r="K39" s="466"/>
      <c r="L39" s="470"/>
      <c r="M39" s="471"/>
      <c r="N39" s="472"/>
      <c r="O39" s="470"/>
      <c r="P39" s="471"/>
      <c r="Q39" s="472"/>
      <c r="R39" s="470"/>
      <c r="S39" s="471"/>
      <c r="T39" s="472"/>
      <c r="U39" s="470"/>
      <c r="V39" s="471"/>
      <c r="W39" s="472"/>
      <c r="X39" s="470"/>
      <c r="Y39" s="471"/>
      <c r="Z39" s="472"/>
      <c r="AA39" s="470"/>
      <c r="AB39" s="471"/>
      <c r="AC39" s="472"/>
      <c r="AD39" s="470"/>
      <c r="AE39" s="471"/>
      <c r="AF39" s="472"/>
      <c r="AG39" s="470"/>
      <c r="AH39" s="471"/>
      <c r="AI39" s="472"/>
      <c r="AJ39" s="470"/>
      <c r="AK39" s="471"/>
      <c r="AL39" s="472"/>
      <c r="AM39" s="470"/>
      <c r="AN39" s="471"/>
      <c r="AO39" s="472"/>
      <c r="AP39" s="470"/>
      <c r="AQ39" s="471"/>
      <c r="AR39" s="472"/>
      <c r="AS39" s="470"/>
      <c r="AT39" s="471"/>
      <c r="AU39" s="472"/>
      <c r="AV39" s="3"/>
      <c r="AW39" s="3"/>
      <c r="AX39" s="3"/>
      <c r="AY39" s="15"/>
      <c r="AZ39" s="15"/>
    </row>
    <row r="40" spans="1:52" ht="16.5" hidden="1" customHeight="1" x14ac:dyDescent="0.2">
      <c r="A40" s="15"/>
      <c r="B40" s="344"/>
      <c r="C40" s="346" t="s">
        <v>12</v>
      </c>
      <c r="D40" s="203"/>
      <c r="E40" s="203"/>
      <c r="F40" s="203"/>
      <c r="G40" s="461" t="str">
        <f>IF(表紙!AJ18="","",表紙!AJ18)</f>
        <v/>
      </c>
      <c r="H40" s="462"/>
      <c r="I40" s="462"/>
      <c r="J40" s="462"/>
      <c r="K40" s="463"/>
      <c r="L40" s="467" t="s">
        <v>86</v>
      </c>
      <c r="M40" s="468"/>
      <c r="N40" s="469"/>
      <c r="O40" s="467"/>
      <c r="P40" s="468"/>
      <c r="Q40" s="469"/>
      <c r="R40" s="467"/>
      <c r="S40" s="468"/>
      <c r="T40" s="469"/>
      <c r="U40" s="467"/>
      <c r="V40" s="468"/>
      <c r="W40" s="469"/>
      <c r="X40" s="467" t="s">
        <v>81</v>
      </c>
      <c r="Y40" s="468"/>
      <c r="Z40" s="469"/>
      <c r="AA40" s="467" t="s">
        <v>81</v>
      </c>
      <c r="AB40" s="468"/>
      <c r="AC40" s="469"/>
      <c r="AD40" s="467" t="s">
        <v>81</v>
      </c>
      <c r="AE40" s="468"/>
      <c r="AF40" s="469"/>
      <c r="AG40" s="467" t="s">
        <v>81</v>
      </c>
      <c r="AH40" s="468"/>
      <c r="AI40" s="469"/>
      <c r="AJ40" s="467" t="s">
        <v>81</v>
      </c>
      <c r="AK40" s="468"/>
      <c r="AL40" s="469"/>
      <c r="AM40" s="467" t="s">
        <v>81</v>
      </c>
      <c r="AN40" s="468"/>
      <c r="AO40" s="469"/>
      <c r="AP40" s="467" t="s">
        <v>81</v>
      </c>
      <c r="AQ40" s="468"/>
      <c r="AR40" s="469"/>
      <c r="AS40" s="467" t="s">
        <v>81</v>
      </c>
      <c r="AT40" s="468"/>
      <c r="AU40" s="469"/>
      <c r="AV40" s="3"/>
      <c r="AW40" s="3"/>
      <c r="AX40" s="3"/>
      <c r="AY40" s="15"/>
      <c r="AZ40" s="15"/>
    </row>
    <row r="41" spans="1:52" ht="16.2" hidden="1" x14ac:dyDescent="0.2">
      <c r="A41" s="15"/>
      <c r="B41" s="344"/>
      <c r="C41" s="347"/>
      <c r="D41" s="205"/>
      <c r="E41" s="205"/>
      <c r="F41" s="205"/>
      <c r="G41" s="464"/>
      <c r="H41" s="465"/>
      <c r="I41" s="465"/>
      <c r="J41" s="465"/>
      <c r="K41" s="466"/>
      <c r="L41" s="470"/>
      <c r="M41" s="471"/>
      <c r="N41" s="472"/>
      <c r="O41" s="470"/>
      <c r="P41" s="471"/>
      <c r="Q41" s="472"/>
      <c r="R41" s="470"/>
      <c r="S41" s="471"/>
      <c r="T41" s="472"/>
      <c r="U41" s="470"/>
      <c r="V41" s="471"/>
      <c r="W41" s="472"/>
      <c r="X41" s="470"/>
      <c r="Y41" s="471"/>
      <c r="Z41" s="472"/>
      <c r="AA41" s="470"/>
      <c r="AB41" s="471"/>
      <c r="AC41" s="472"/>
      <c r="AD41" s="470"/>
      <c r="AE41" s="471"/>
      <c r="AF41" s="472"/>
      <c r="AG41" s="470"/>
      <c r="AH41" s="471"/>
      <c r="AI41" s="472"/>
      <c r="AJ41" s="470"/>
      <c r="AK41" s="471"/>
      <c r="AL41" s="472"/>
      <c r="AM41" s="470"/>
      <c r="AN41" s="471"/>
      <c r="AO41" s="472"/>
      <c r="AP41" s="470"/>
      <c r="AQ41" s="471"/>
      <c r="AR41" s="472"/>
      <c r="AS41" s="470"/>
      <c r="AT41" s="471"/>
      <c r="AU41" s="472"/>
      <c r="AV41" s="3"/>
      <c r="AW41" s="3"/>
      <c r="AX41" s="3"/>
      <c r="AY41" s="15"/>
      <c r="AZ41" s="15"/>
    </row>
    <row r="42" spans="1:52" ht="16.5" hidden="1" customHeight="1" x14ac:dyDescent="0.2">
      <c r="A42" s="15"/>
      <c r="B42" s="344"/>
      <c r="C42" s="346" t="s">
        <v>15</v>
      </c>
      <c r="D42" s="203"/>
      <c r="E42" s="203"/>
      <c r="F42" s="203"/>
      <c r="G42" s="461" t="str">
        <f>IF(表紙!AJ20="","",表紙!AJ20)</f>
        <v/>
      </c>
      <c r="H42" s="462"/>
      <c r="I42" s="462"/>
      <c r="J42" s="462"/>
      <c r="K42" s="463"/>
      <c r="L42" s="467" t="s">
        <v>86</v>
      </c>
      <c r="M42" s="468"/>
      <c r="N42" s="469"/>
      <c r="O42" s="467"/>
      <c r="P42" s="468"/>
      <c r="Q42" s="469"/>
      <c r="R42" s="467"/>
      <c r="S42" s="468"/>
      <c r="T42" s="469"/>
      <c r="U42" s="467"/>
      <c r="V42" s="468"/>
      <c r="W42" s="469"/>
      <c r="X42" s="467" t="s">
        <v>81</v>
      </c>
      <c r="Y42" s="468"/>
      <c r="Z42" s="469"/>
      <c r="AA42" s="467" t="s">
        <v>81</v>
      </c>
      <c r="AB42" s="468"/>
      <c r="AC42" s="469"/>
      <c r="AD42" s="467" t="s">
        <v>81</v>
      </c>
      <c r="AE42" s="468"/>
      <c r="AF42" s="469"/>
      <c r="AG42" s="467" t="s">
        <v>81</v>
      </c>
      <c r="AH42" s="468"/>
      <c r="AI42" s="469"/>
      <c r="AJ42" s="467" t="s">
        <v>81</v>
      </c>
      <c r="AK42" s="468"/>
      <c r="AL42" s="469"/>
      <c r="AM42" s="467" t="s">
        <v>81</v>
      </c>
      <c r="AN42" s="468"/>
      <c r="AO42" s="469"/>
      <c r="AP42" s="467" t="s">
        <v>81</v>
      </c>
      <c r="AQ42" s="468"/>
      <c r="AR42" s="469"/>
      <c r="AS42" s="467" t="s">
        <v>81</v>
      </c>
      <c r="AT42" s="468"/>
      <c r="AU42" s="469"/>
      <c r="AV42" s="3"/>
      <c r="AW42" s="3"/>
      <c r="AX42" s="3"/>
      <c r="AY42" s="15"/>
      <c r="AZ42" s="15"/>
    </row>
    <row r="43" spans="1:52" ht="16.2" hidden="1" x14ac:dyDescent="0.2">
      <c r="A43" s="15"/>
      <c r="B43" s="344"/>
      <c r="C43" s="347"/>
      <c r="D43" s="205"/>
      <c r="E43" s="205"/>
      <c r="F43" s="205"/>
      <c r="G43" s="464"/>
      <c r="H43" s="465"/>
      <c r="I43" s="465"/>
      <c r="J43" s="465"/>
      <c r="K43" s="466"/>
      <c r="L43" s="470"/>
      <c r="M43" s="471"/>
      <c r="N43" s="472"/>
      <c r="O43" s="470"/>
      <c r="P43" s="471"/>
      <c r="Q43" s="472"/>
      <c r="R43" s="470"/>
      <c r="S43" s="471"/>
      <c r="T43" s="472"/>
      <c r="U43" s="470"/>
      <c r="V43" s="471"/>
      <c r="W43" s="472"/>
      <c r="X43" s="470"/>
      <c r="Y43" s="471"/>
      <c r="Z43" s="472"/>
      <c r="AA43" s="470"/>
      <c r="AB43" s="471"/>
      <c r="AC43" s="472"/>
      <c r="AD43" s="470"/>
      <c r="AE43" s="471"/>
      <c r="AF43" s="472"/>
      <c r="AG43" s="470"/>
      <c r="AH43" s="471"/>
      <c r="AI43" s="472"/>
      <c r="AJ43" s="470"/>
      <c r="AK43" s="471"/>
      <c r="AL43" s="472"/>
      <c r="AM43" s="470"/>
      <c r="AN43" s="471"/>
      <c r="AO43" s="472"/>
      <c r="AP43" s="470"/>
      <c r="AQ43" s="471"/>
      <c r="AR43" s="472"/>
      <c r="AS43" s="470"/>
      <c r="AT43" s="471"/>
      <c r="AU43" s="472"/>
      <c r="AV43" s="3"/>
      <c r="AW43" s="3"/>
      <c r="AX43" s="3"/>
      <c r="AY43" s="15"/>
      <c r="AZ43" s="15"/>
    </row>
    <row r="44" spans="1:52" ht="16.5" hidden="1" customHeight="1" x14ac:dyDescent="0.2">
      <c r="A44" s="15"/>
      <c r="B44" s="344"/>
      <c r="C44" s="346" t="s">
        <v>13</v>
      </c>
      <c r="D44" s="203"/>
      <c r="E44" s="203"/>
      <c r="F44" s="203"/>
      <c r="G44" s="461" t="str">
        <f>IF(表紙!AJ22="","",表紙!AJ22)</f>
        <v/>
      </c>
      <c r="H44" s="462"/>
      <c r="I44" s="462"/>
      <c r="J44" s="462"/>
      <c r="K44" s="463"/>
      <c r="L44" s="467" t="s">
        <v>86</v>
      </c>
      <c r="M44" s="468"/>
      <c r="N44" s="469"/>
      <c r="O44" s="467" t="s">
        <v>81</v>
      </c>
      <c r="P44" s="468"/>
      <c r="Q44" s="469"/>
      <c r="R44" s="467" t="s">
        <v>81</v>
      </c>
      <c r="S44" s="468"/>
      <c r="T44" s="469"/>
      <c r="U44" s="467" t="s">
        <v>81</v>
      </c>
      <c r="V44" s="468"/>
      <c r="W44" s="469"/>
      <c r="X44" s="467" t="s">
        <v>81</v>
      </c>
      <c r="Y44" s="468"/>
      <c r="Z44" s="469"/>
      <c r="AA44" s="467" t="s">
        <v>81</v>
      </c>
      <c r="AB44" s="468"/>
      <c r="AC44" s="469"/>
      <c r="AD44" s="467" t="s">
        <v>81</v>
      </c>
      <c r="AE44" s="468"/>
      <c r="AF44" s="469"/>
      <c r="AG44" s="467" t="s">
        <v>81</v>
      </c>
      <c r="AH44" s="468"/>
      <c r="AI44" s="469"/>
      <c r="AJ44" s="467" t="s">
        <v>81</v>
      </c>
      <c r="AK44" s="468"/>
      <c r="AL44" s="469"/>
      <c r="AM44" s="467" t="s">
        <v>81</v>
      </c>
      <c r="AN44" s="468"/>
      <c r="AO44" s="469"/>
      <c r="AP44" s="467" t="s">
        <v>81</v>
      </c>
      <c r="AQ44" s="468"/>
      <c r="AR44" s="469"/>
      <c r="AS44" s="467" t="s">
        <v>81</v>
      </c>
      <c r="AT44" s="468"/>
      <c r="AU44" s="469"/>
      <c r="AV44" s="3"/>
      <c r="AW44" s="3"/>
      <c r="AX44" s="3"/>
      <c r="AY44" s="15"/>
      <c r="AZ44" s="15"/>
    </row>
    <row r="45" spans="1:52" ht="16.2" hidden="1" x14ac:dyDescent="0.2">
      <c r="A45" s="15"/>
      <c r="B45" s="344"/>
      <c r="C45" s="347"/>
      <c r="D45" s="205"/>
      <c r="E45" s="205"/>
      <c r="F45" s="205"/>
      <c r="G45" s="464"/>
      <c r="H45" s="465"/>
      <c r="I45" s="465"/>
      <c r="J45" s="465"/>
      <c r="K45" s="466"/>
      <c r="L45" s="470"/>
      <c r="M45" s="471"/>
      <c r="N45" s="472"/>
      <c r="O45" s="470"/>
      <c r="P45" s="471"/>
      <c r="Q45" s="472"/>
      <c r="R45" s="470"/>
      <c r="S45" s="471"/>
      <c r="T45" s="472"/>
      <c r="U45" s="470"/>
      <c r="V45" s="471"/>
      <c r="W45" s="472"/>
      <c r="X45" s="470"/>
      <c r="Y45" s="471"/>
      <c r="Z45" s="472"/>
      <c r="AA45" s="470"/>
      <c r="AB45" s="471"/>
      <c r="AC45" s="472"/>
      <c r="AD45" s="470"/>
      <c r="AE45" s="471"/>
      <c r="AF45" s="472"/>
      <c r="AG45" s="470"/>
      <c r="AH45" s="471"/>
      <c r="AI45" s="472"/>
      <c r="AJ45" s="470"/>
      <c r="AK45" s="471"/>
      <c r="AL45" s="472"/>
      <c r="AM45" s="470"/>
      <c r="AN45" s="471"/>
      <c r="AO45" s="472"/>
      <c r="AP45" s="470"/>
      <c r="AQ45" s="471"/>
      <c r="AR45" s="472"/>
      <c r="AS45" s="470"/>
      <c r="AT45" s="471"/>
      <c r="AU45" s="472"/>
      <c r="AV45" s="3"/>
      <c r="AW45" s="3"/>
      <c r="AX45" s="3"/>
      <c r="AY45" s="15"/>
      <c r="AZ45" s="15"/>
    </row>
    <row r="46" spans="1:52" ht="16.5" hidden="1" customHeight="1" x14ac:dyDescent="0.2">
      <c r="A46" s="15"/>
      <c r="B46" s="344"/>
      <c r="C46" s="346" t="s">
        <v>14</v>
      </c>
      <c r="D46" s="203"/>
      <c r="E46" s="203"/>
      <c r="F46" s="203"/>
      <c r="G46" s="461" t="str">
        <f>IF(表紙!AJ24="","",表紙!AJ24)</f>
        <v/>
      </c>
      <c r="H46" s="462"/>
      <c r="I46" s="462"/>
      <c r="J46" s="462"/>
      <c r="K46" s="463"/>
      <c r="L46" s="467" t="s">
        <v>86</v>
      </c>
      <c r="M46" s="468"/>
      <c r="N46" s="469"/>
      <c r="O46" s="467" t="s">
        <v>81</v>
      </c>
      <c r="P46" s="468"/>
      <c r="Q46" s="469"/>
      <c r="R46" s="467" t="s">
        <v>81</v>
      </c>
      <c r="S46" s="468"/>
      <c r="T46" s="469"/>
      <c r="U46" s="467" t="s">
        <v>81</v>
      </c>
      <c r="V46" s="468"/>
      <c r="W46" s="469"/>
      <c r="X46" s="467" t="s">
        <v>81</v>
      </c>
      <c r="Y46" s="468"/>
      <c r="Z46" s="469"/>
      <c r="AA46" s="467" t="s">
        <v>81</v>
      </c>
      <c r="AB46" s="468"/>
      <c r="AC46" s="469"/>
      <c r="AD46" s="467" t="s">
        <v>81</v>
      </c>
      <c r="AE46" s="468"/>
      <c r="AF46" s="469"/>
      <c r="AG46" s="467" t="s">
        <v>81</v>
      </c>
      <c r="AH46" s="468"/>
      <c r="AI46" s="469"/>
      <c r="AJ46" s="467" t="s">
        <v>81</v>
      </c>
      <c r="AK46" s="468"/>
      <c r="AL46" s="469"/>
      <c r="AM46" s="467" t="s">
        <v>81</v>
      </c>
      <c r="AN46" s="468"/>
      <c r="AO46" s="469"/>
      <c r="AP46" s="467" t="s">
        <v>81</v>
      </c>
      <c r="AQ46" s="468"/>
      <c r="AR46" s="469"/>
      <c r="AS46" s="467" t="s">
        <v>81</v>
      </c>
      <c r="AT46" s="468"/>
      <c r="AU46" s="469"/>
      <c r="AV46" s="3"/>
      <c r="AW46" s="3"/>
      <c r="AX46" s="3"/>
      <c r="AY46" s="15"/>
      <c r="AZ46" s="15"/>
    </row>
    <row r="47" spans="1:52" ht="16.2" hidden="1" x14ac:dyDescent="0.2">
      <c r="A47" s="15"/>
      <c r="B47" s="345"/>
      <c r="C47" s="347"/>
      <c r="D47" s="205"/>
      <c r="E47" s="205"/>
      <c r="F47" s="205"/>
      <c r="G47" s="464"/>
      <c r="H47" s="465"/>
      <c r="I47" s="465"/>
      <c r="J47" s="465"/>
      <c r="K47" s="466"/>
      <c r="L47" s="470"/>
      <c r="M47" s="471"/>
      <c r="N47" s="472"/>
      <c r="O47" s="470"/>
      <c r="P47" s="471"/>
      <c r="Q47" s="472"/>
      <c r="R47" s="470"/>
      <c r="S47" s="471"/>
      <c r="T47" s="472"/>
      <c r="U47" s="470"/>
      <c r="V47" s="471"/>
      <c r="W47" s="472"/>
      <c r="X47" s="470"/>
      <c r="Y47" s="471"/>
      <c r="Z47" s="472"/>
      <c r="AA47" s="470"/>
      <c r="AB47" s="471"/>
      <c r="AC47" s="472"/>
      <c r="AD47" s="470"/>
      <c r="AE47" s="471"/>
      <c r="AF47" s="472"/>
      <c r="AG47" s="470"/>
      <c r="AH47" s="471"/>
      <c r="AI47" s="472"/>
      <c r="AJ47" s="470"/>
      <c r="AK47" s="471"/>
      <c r="AL47" s="472"/>
      <c r="AM47" s="470"/>
      <c r="AN47" s="471"/>
      <c r="AO47" s="472"/>
      <c r="AP47" s="470"/>
      <c r="AQ47" s="471"/>
      <c r="AR47" s="472"/>
      <c r="AS47" s="470"/>
      <c r="AT47" s="471"/>
      <c r="AU47" s="472"/>
      <c r="AV47" s="3"/>
      <c r="AW47" s="3"/>
      <c r="AX47" s="3"/>
      <c r="AY47" s="15"/>
      <c r="AZ47" s="15"/>
    </row>
    <row r="48" spans="1:52" ht="16.2" hidden="1" x14ac:dyDescent="0.2">
      <c r="A48" s="15"/>
      <c r="B48" s="306" t="s">
        <v>119</v>
      </c>
      <c r="C48" s="208"/>
      <c r="D48" s="208"/>
      <c r="E48" s="208"/>
      <c r="F48" s="208"/>
      <c r="G48" s="208"/>
      <c r="H48" s="208"/>
      <c r="I48" s="208"/>
      <c r="J48" s="208"/>
      <c r="K48" s="208"/>
      <c r="L48" s="467"/>
      <c r="M48" s="468"/>
      <c r="N48" s="469"/>
      <c r="O48" s="467"/>
      <c r="P48" s="468"/>
      <c r="Q48" s="469"/>
      <c r="R48" s="467"/>
      <c r="S48" s="468"/>
      <c r="T48" s="469"/>
      <c r="U48" s="467"/>
      <c r="V48" s="468"/>
      <c r="W48" s="469"/>
      <c r="X48" s="467"/>
      <c r="Y48" s="468"/>
      <c r="Z48" s="469"/>
      <c r="AA48" s="467"/>
      <c r="AB48" s="468"/>
      <c r="AC48" s="469"/>
      <c r="AD48" s="467"/>
      <c r="AE48" s="468"/>
      <c r="AF48" s="469"/>
      <c r="AG48" s="467"/>
      <c r="AH48" s="468"/>
      <c r="AI48" s="469"/>
      <c r="AJ48" s="467"/>
      <c r="AK48" s="468"/>
      <c r="AL48" s="469"/>
      <c r="AM48" s="467"/>
      <c r="AN48" s="468"/>
      <c r="AO48" s="469"/>
      <c r="AP48" s="467"/>
      <c r="AQ48" s="468"/>
      <c r="AR48" s="469"/>
      <c r="AS48" s="467"/>
      <c r="AT48" s="468"/>
      <c r="AU48" s="469"/>
      <c r="AV48" s="3"/>
      <c r="AW48" s="3"/>
      <c r="AX48" s="3"/>
      <c r="AY48" s="15"/>
      <c r="AZ48" s="15"/>
    </row>
    <row r="49" spans="1:52" ht="16.2" hidden="1" x14ac:dyDescent="0.2">
      <c r="A49" s="15"/>
      <c r="B49" s="307"/>
      <c r="C49" s="196"/>
      <c r="D49" s="196"/>
      <c r="E49" s="196"/>
      <c r="F49" s="196"/>
      <c r="G49" s="196"/>
      <c r="H49" s="196"/>
      <c r="I49" s="196"/>
      <c r="J49" s="196"/>
      <c r="K49" s="196"/>
      <c r="L49" s="470"/>
      <c r="M49" s="471"/>
      <c r="N49" s="472"/>
      <c r="O49" s="470"/>
      <c r="P49" s="471"/>
      <c r="Q49" s="472"/>
      <c r="R49" s="470"/>
      <c r="S49" s="471"/>
      <c r="T49" s="472"/>
      <c r="U49" s="470"/>
      <c r="V49" s="471"/>
      <c r="W49" s="472"/>
      <c r="X49" s="470"/>
      <c r="Y49" s="471"/>
      <c r="Z49" s="472"/>
      <c r="AA49" s="470"/>
      <c r="AB49" s="471"/>
      <c r="AC49" s="472"/>
      <c r="AD49" s="470"/>
      <c r="AE49" s="471"/>
      <c r="AF49" s="472"/>
      <c r="AG49" s="470"/>
      <c r="AH49" s="471"/>
      <c r="AI49" s="472"/>
      <c r="AJ49" s="470"/>
      <c r="AK49" s="471"/>
      <c r="AL49" s="472"/>
      <c r="AM49" s="470"/>
      <c r="AN49" s="471"/>
      <c r="AO49" s="472"/>
      <c r="AP49" s="470"/>
      <c r="AQ49" s="471"/>
      <c r="AR49" s="472"/>
      <c r="AS49" s="470"/>
      <c r="AT49" s="471"/>
      <c r="AU49" s="472"/>
      <c r="AV49" s="3"/>
      <c r="AW49" s="3"/>
      <c r="AX49" s="3"/>
      <c r="AY49" s="15"/>
      <c r="AZ49" s="15"/>
    </row>
    <row r="50" spans="1:52" ht="16.5" hidden="1" customHeight="1" x14ac:dyDescent="0.2">
      <c r="A50" s="15"/>
      <c r="B50" s="306" t="s">
        <v>120</v>
      </c>
      <c r="C50" s="208"/>
      <c r="D50" s="208"/>
      <c r="E50" s="208"/>
      <c r="F50" s="208"/>
      <c r="G50" s="208"/>
      <c r="H50" s="208"/>
      <c r="I50" s="208"/>
      <c r="J50" s="208"/>
      <c r="K50" s="208"/>
      <c r="L50" s="467" t="s">
        <v>108</v>
      </c>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9"/>
      <c r="AJ50" s="452" t="s">
        <v>108</v>
      </c>
      <c r="AK50" s="452"/>
      <c r="AL50" s="452"/>
      <c r="AM50" s="452" t="s">
        <v>108</v>
      </c>
      <c r="AN50" s="452"/>
      <c r="AO50" s="452"/>
      <c r="AP50" s="452" t="s">
        <v>108</v>
      </c>
      <c r="AQ50" s="452"/>
      <c r="AR50" s="452"/>
      <c r="AS50" s="452" t="s">
        <v>108</v>
      </c>
      <c r="AT50" s="452"/>
      <c r="AU50" s="452"/>
      <c r="AV50" s="3"/>
      <c r="AW50" s="3"/>
      <c r="AX50" s="3"/>
      <c r="AY50" s="15"/>
      <c r="AZ50" s="15"/>
    </row>
    <row r="51" spans="1:52" ht="16.2" hidden="1" x14ac:dyDescent="0.2">
      <c r="A51" s="15"/>
      <c r="B51" s="307"/>
      <c r="C51" s="196"/>
      <c r="D51" s="196"/>
      <c r="E51" s="196"/>
      <c r="F51" s="196"/>
      <c r="G51" s="196"/>
      <c r="H51" s="196"/>
      <c r="I51" s="196"/>
      <c r="J51" s="196"/>
      <c r="K51" s="196"/>
      <c r="L51" s="470"/>
      <c r="M51" s="471"/>
      <c r="N51" s="471"/>
      <c r="O51" s="471"/>
      <c r="P51" s="471"/>
      <c r="Q51" s="471"/>
      <c r="R51" s="471"/>
      <c r="S51" s="471"/>
      <c r="T51" s="471"/>
      <c r="U51" s="471"/>
      <c r="V51" s="471"/>
      <c r="W51" s="471"/>
      <c r="X51" s="471"/>
      <c r="Y51" s="471"/>
      <c r="Z51" s="471"/>
      <c r="AA51" s="471"/>
      <c r="AB51" s="471"/>
      <c r="AC51" s="471"/>
      <c r="AD51" s="471"/>
      <c r="AE51" s="471"/>
      <c r="AF51" s="471"/>
      <c r="AG51" s="471"/>
      <c r="AH51" s="471"/>
      <c r="AI51" s="472"/>
      <c r="AJ51" s="452"/>
      <c r="AK51" s="452"/>
      <c r="AL51" s="452"/>
      <c r="AM51" s="452"/>
      <c r="AN51" s="452"/>
      <c r="AO51" s="452"/>
      <c r="AP51" s="452"/>
      <c r="AQ51" s="452"/>
      <c r="AR51" s="452"/>
      <c r="AS51" s="452"/>
      <c r="AT51" s="452"/>
      <c r="AU51" s="452"/>
      <c r="AV51" s="3"/>
      <c r="AW51" s="3"/>
      <c r="AX51" s="3"/>
      <c r="AY51" s="15"/>
      <c r="AZ51" s="15"/>
    </row>
    <row r="52" spans="1:52" ht="16.2" x14ac:dyDescent="0.2">
      <c r="A52" s="15"/>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3"/>
      <c r="AW52" s="3"/>
      <c r="AX52" s="3"/>
      <c r="AY52" s="15"/>
      <c r="AZ52" s="15"/>
    </row>
    <row r="53" spans="1:52" ht="24.6" x14ac:dyDescent="0.2">
      <c r="A53" s="15"/>
      <c r="B53" s="23" t="s">
        <v>299</v>
      </c>
      <c r="C53" s="15"/>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15"/>
    </row>
    <row r="54" spans="1:52" ht="16.2"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3"/>
      <c r="AJ54" s="3"/>
      <c r="AK54" s="3"/>
      <c r="AL54" s="3"/>
      <c r="AM54" s="3"/>
      <c r="AN54" s="3"/>
      <c r="AO54" s="3"/>
      <c r="AP54" s="3"/>
      <c r="AQ54" s="3"/>
      <c r="AR54" s="3"/>
      <c r="AS54" s="3"/>
      <c r="AT54" s="3"/>
      <c r="AU54" s="3"/>
      <c r="AV54" s="3"/>
      <c r="AW54" s="3"/>
      <c r="AX54" s="3"/>
      <c r="AY54" s="3"/>
      <c r="AZ54" s="15"/>
    </row>
    <row r="55" spans="1:52" ht="16.2"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3"/>
      <c r="AJ55" s="3"/>
      <c r="AK55" s="3"/>
      <c r="AL55" s="3"/>
      <c r="AM55" s="3"/>
      <c r="AN55" s="3"/>
      <c r="AO55" s="3"/>
      <c r="AP55" s="3"/>
      <c r="AQ55" s="3"/>
      <c r="AR55" s="3"/>
      <c r="AS55" s="3"/>
      <c r="AT55" s="3"/>
      <c r="AU55" s="3"/>
      <c r="AV55" s="3"/>
      <c r="AW55" s="3"/>
      <c r="AX55" s="3"/>
      <c r="AY55" s="3"/>
      <c r="AZ55" s="15"/>
    </row>
    <row r="56" spans="1:52" ht="16.2"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3"/>
      <c r="AJ56" s="3"/>
      <c r="AK56" s="3"/>
      <c r="AL56" s="3"/>
      <c r="AM56" s="3"/>
      <c r="AN56" s="3"/>
      <c r="AO56" s="3"/>
      <c r="AP56" s="3"/>
      <c r="AQ56" s="3"/>
      <c r="AR56" s="3"/>
      <c r="AS56" s="3"/>
      <c r="AT56" s="3"/>
      <c r="AU56" s="3"/>
      <c r="AV56" s="3"/>
      <c r="AW56" s="3"/>
      <c r="AX56" s="3"/>
      <c r="AY56" s="3"/>
      <c r="AZ56" s="15"/>
    </row>
    <row r="57" spans="1:52" ht="16.2"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3"/>
      <c r="AJ57" s="3"/>
      <c r="AK57" s="3"/>
      <c r="AL57" s="3"/>
      <c r="AM57" s="3"/>
      <c r="AN57" s="3"/>
      <c r="AO57" s="3"/>
      <c r="AP57" s="3"/>
      <c r="AQ57" s="3"/>
      <c r="AR57" s="3"/>
      <c r="AS57" s="3"/>
      <c r="AT57" s="3"/>
      <c r="AU57" s="3"/>
      <c r="AV57" s="3"/>
      <c r="AW57" s="3"/>
      <c r="AX57" s="3"/>
      <c r="AY57" s="3"/>
      <c r="AZ57" s="15"/>
    </row>
    <row r="58" spans="1:52" ht="16.2" x14ac:dyDescent="0.2">
      <c r="A58" s="15"/>
      <c r="B58" s="15"/>
      <c r="C58" s="15"/>
      <c r="D58" s="15"/>
      <c r="E58" s="15"/>
      <c r="F58" s="15"/>
      <c r="G58" s="15"/>
      <c r="H58" s="15"/>
      <c r="I58" s="15"/>
      <c r="J58" s="15"/>
      <c r="K58" s="15"/>
      <c r="L58" s="331" t="s">
        <v>150</v>
      </c>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3"/>
      <c r="AJ58" s="399" t="s">
        <v>114</v>
      </c>
      <c r="AK58" s="399"/>
      <c r="AL58" s="399"/>
      <c r="AM58" s="399" t="s">
        <v>136</v>
      </c>
      <c r="AN58" s="399"/>
      <c r="AO58" s="399"/>
      <c r="AP58" s="399" t="s">
        <v>137</v>
      </c>
      <c r="AQ58" s="399"/>
      <c r="AR58" s="399"/>
      <c r="AS58" s="399" t="s">
        <v>138</v>
      </c>
      <c r="AT58" s="399"/>
      <c r="AU58" s="399"/>
      <c r="AV58" s="3"/>
      <c r="AW58" s="3"/>
      <c r="AX58" s="3"/>
      <c r="AY58" s="3"/>
      <c r="AZ58" s="15"/>
    </row>
    <row r="59" spans="1:52" ht="16.2" x14ac:dyDescent="0.2">
      <c r="A59" s="15"/>
      <c r="B59" s="15"/>
      <c r="C59" s="15"/>
      <c r="D59" s="15"/>
      <c r="E59" s="15"/>
      <c r="F59" s="15"/>
      <c r="G59" s="15"/>
      <c r="H59" s="15"/>
      <c r="I59" s="15"/>
      <c r="J59" s="15"/>
      <c r="K59" s="15"/>
      <c r="L59" s="245" t="s">
        <v>365</v>
      </c>
      <c r="M59" s="245"/>
      <c r="N59" s="245"/>
      <c r="O59" s="245" t="s">
        <v>366</v>
      </c>
      <c r="P59" s="245"/>
      <c r="Q59" s="245"/>
      <c r="R59" s="245" t="s">
        <v>367</v>
      </c>
      <c r="S59" s="245"/>
      <c r="T59" s="245"/>
      <c r="U59" s="245" t="s">
        <v>368</v>
      </c>
      <c r="V59" s="245"/>
      <c r="W59" s="245"/>
      <c r="X59" s="245" t="s">
        <v>369</v>
      </c>
      <c r="Y59" s="245"/>
      <c r="Z59" s="245"/>
      <c r="AA59" s="245" t="s">
        <v>370</v>
      </c>
      <c r="AB59" s="245"/>
      <c r="AC59" s="245"/>
      <c r="AD59" s="245" t="s">
        <v>371</v>
      </c>
      <c r="AE59" s="245"/>
      <c r="AF59" s="245"/>
      <c r="AG59" s="245" t="s">
        <v>372</v>
      </c>
      <c r="AH59" s="245"/>
      <c r="AI59" s="245"/>
      <c r="AJ59" s="399"/>
      <c r="AK59" s="399"/>
      <c r="AL59" s="399"/>
      <c r="AM59" s="399"/>
      <c r="AN59" s="399"/>
      <c r="AO59" s="399"/>
      <c r="AP59" s="399"/>
      <c r="AQ59" s="399"/>
      <c r="AR59" s="399"/>
      <c r="AS59" s="399"/>
      <c r="AT59" s="399"/>
      <c r="AU59" s="399"/>
      <c r="AV59" s="3"/>
      <c r="AW59" s="3"/>
      <c r="AX59" s="3"/>
      <c r="AY59" s="3"/>
      <c r="AZ59" s="15"/>
    </row>
    <row r="60" spans="1:52" ht="16.2" x14ac:dyDescent="0.2">
      <c r="A60" s="15"/>
      <c r="B60" s="15"/>
      <c r="C60" s="15"/>
      <c r="D60" s="15"/>
      <c r="E60" s="15"/>
      <c r="F60" s="15"/>
      <c r="G60" s="15"/>
      <c r="H60" s="15"/>
      <c r="I60" s="15"/>
      <c r="J60" s="15"/>
      <c r="K60" s="1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399"/>
      <c r="AK60" s="399"/>
      <c r="AL60" s="399"/>
      <c r="AM60" s="399"/>
      <c r="AN60" s="399"/>
      <c r="AO60" s="399"/>
      <c r="AP60" s="399"/>
      <c r="AQ60" s="399"/>
      <c r="AR60" s="399"/>
      <c r="AS60" s="399"/>
      <c r="AT60" s="399"/>
      <c r="AU60" s="399"/>
      <c r="AV60" s="3"/>
      <c r="AW60" s="3"/>
      <c r="AX60" s="3"/>
      <c r="AY60" s="15"/>
      <c r="AZ60" s="15"/>
    </row>
    <row r="61" spans="1:52" ht="16.2" x14ac:dyDescent="0.2">
      <c r="A61" s="15"/>
      <c r="B61" s="15"/>
      <c r="C61" s="15"/>
      <c r="D61" s="15"/>
      <c r="E61" s="15"/>
      <c r="F61" s="15"/>
      <c r="G61" s="15"/>
      <c r="H61" s="15"/>
      <c r="I61" s="15"/>
      <c r="J61" s="15"/>
      <c r="K61" s="1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399"/>
      <c r="AK61" s="399"/>
      <c r="AL61" s="399"/>
      <c r="AM61" s="399"/>
      <c r="AN61" s="399"/>
      <c r="AO61" s="399"/>
      <c r="AP61" s="399"/>
      <c r="AQ61" s="399"/>
      <c r="AR61" s="399"/>
      <c r="AS61" s="399"/>
      <c r="AT61" s="399"/>
      <c r="AU61" s="399"/>
      <c r="AV61" s="3"/>
      <c r="AW61" s="3"/>
      <c r="AX61" s="3"/>
      <c r="AY61" s="15"/>
      <c r="AZ61" s="15"/>
    </row>
    <row r="62" spans="1:52" ht="16.2" x14ac:dyDescent="0.2">
      <c r="A62" s="15"/>
      <c r="B62" s="15"/>
      <c r="C62" s="15"/>
      <c r="D62" s="15"/>
      <c r="E62" s="15"/>
      <c r="F62" s="15"/>
      <c r="G62" s="15"/>
      <c r="H62" s="15"/>
      <c r="I62" s="15"/>
      <c r="J62" s="15"/>
      <c r="K62" s="15"/>
      <c r="L62" s="245"/>
      <c r="M62" s="245"/>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399"/>
      <c r="AK62" s="399"/>
      <c r="AL62" s="399"/>
      <c r="AM62" s="399"/>
      <c r="AN62" s="399"/>
      <c r="AO62" s="399"/>
      <c r="AP62" s="399"/>
      <c r="AQ62" s="399"/>
      <c r="AR62" s="399"/>
      <c r="AS62" s="399"/>
      <c r="AT62" s="399"/>
      <c r="AU62" s="399"/>
      <c r="AV62" s="3"/>
      <c r="AW62" s="3"/>
      <c r="AX62" s="3"/>
      <c r="AY62" s="15"/>
      <c r="AZ62" s="15"/>
    </row>
    <row r="63" spans="1:52" ht="16.2" x14ac:dyDescent="0.2">
      <c r="A63" s="15"/>
      <c r="B63" s="15"/>
      <c r="C63" s="15"/>
      <c r="D63" s="15"/>
      <c r="E63" s="15"/>
      <c r="F63" s="15"/>
      <c r="G63" s="15"/>
      <c r="H63" s="15"/>
      <c r="I63" s="15"/>
      <c r="J63" s="15"/>
      <c r="K63" s="1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399"/>
      <c r="AK63" s="399"/>
      <c r="AL63" s="399"/>
      <c r="AM63" s="399"/>
      <c r="AN63" s="399"/>
      <c r="AO63" s="399"/>
      <c r="AP63" s="399"/>
      <c r="AQ63" s="399"/>
      <c r="AR63" s="399"/>
      <c r="AS63" s="399"/>
      <c r="AT63" s="399"/>
      <c r="AU63" s="399"/>
      <c r="AV63" s="3"/>
      <c r="AW63" s="3"/>
      <c r="AX63" s="3"/>
      <c r="AY63" s="15"/>
      <c r="AZ63" s="15"/>
    </row>
    <row r="64" spans="1:52" ht="16.2" x14ac:dyDescent="0.2">
      <c r="A64" s="15"/>
      <c r="B64" s="15"/>
      <c r="C64" s="15"/>
      <c r="D64" s="15"/>
      <c r="E64" s="15"/>
      <c r="F64" s="15"/>
      <c r="G64" s="15"/>
      <c r="H64" s="15"/>
      <c r="I64" s="15"/>
      <c r="J64" s="15"/>
      <c r="K64" s="1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399"/>
      <c r="AK64" s="399"/>
      <c r="AL64" s="399"/>
      <c r="AM64" s="399"/>
      <c r="AN64" s="399"/>
      <c r="AO64" s="399"/>
      <c r="AP64" s="399"/>
      <c r="AQ64" s="399"/>
      <c r="AR64" s="399"/>
      <c r="AS64" s="399"/>
      <c r="AT64" s="399"/>
      <c r="AU64" s="399"/>
      <c r="AV64" s="3"/>
      <c r="AW64" s="3"/>
      <c r="AX64" s="3"/>
      <c r="AY64" s="15"/>
      <c r="AZ64" s="15"/>
    </row>
    <row r="65" spans="1:54" ht="16.2" x14ac:dyDescent="0.2">
      <c r="A65" s="15"/>
      <c r="B65" s="15"/>
      <c r="C65" s="15"/>
      <c r="D65" s="15"/>
      <c r="E65" s="15"/>
      <c r="F65" s="15"/>
      <c r="G65" s="15"/>
      <c r="H65" s="15"/>
      <c r="I65" s="15"/>
      <c r="J65" s="15"/>
      <c r="K65" s="1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399"/>
      <c r="AK65" s="399"/>
      <c r="AL65" s="399"/>
      <c r="AM65" s="399"/>
      <c r="AN65" s="399"/>
      <c r="AO65" s="399"/>
      <c r="AP65" s="399"/>
      <c r="AQ65" s="399"/>
      <c r="AR65" s="399"/>
      <c r="AS65" s="399"/>
      <c r="AT65" s="399"/>
      <c r="AU65" s="399"/>
      <c r="AV65" s="3"/>
      <c r="AW65" s="3"/>
      <c r="AX65" s="3"/>
      <c r="AY65" s="15"/>
      <c r="AZ65" s="15"/>
    </row>
    <row r="66" spans="1:54" ht="16.2" x14ac:dyDescent="0.2">
      <c r="A66" s="15"/>
      <c r="B66" s="245" t="s">
        <v>295</v>
      </c>
      <c r="C66" s="245"/>
      <c r="D66" s="245"/>
      <c r="E66" s="245"/>
      <c r="F66" s="245"/>
      <c r="G66" s="245"/>
      <c r="H66" s="245"/>
      <c r="I66" s="245"/>
      <c r="J66" s="245"/>
      <c r="K66" s="245"/>
      <c r="L66" s="476"/>
      <c r="M66" s="477"/>
      <c r="N66" s="478"/>
      <c r="O66" s="476"/>
      <c r="P66" s="477"/>
      <c r="Q66" s="478"/>
      <c r="R66" s="476"/>
      <c r="S66" s="477"/>
      <c r="T66" s="478"/>
      <c r="U66" s="476"/>
      <c r="V66" s="477"/>
      <c r="W66" s="478"/>
      <c r="X66" s="476"/>
      <c r="Y66" s="477"/>
      <c r="Z66" s="478"/>
      <c r="AA66" s="476" t="s">
        <v>86</v>
      </c>
      <c r="AB66" s="477"/>
      <c r="AC66" s="478"/>
      <c r="AD66" s="476"/>
      <c r="AE66" s="477"/>
      <c r="AF66" s="478"/>
      <c r="AG66" s="476"/>
      <c r="AH66" s="477"/>
      <c r="AI66" s="478"/>
      <c r="AJ66" s="476"/>
      <c r="AK66" s="477"/>
      <c r="AL66" s="478"/>
      <c r="AM66" s="476"/>
      <c r="AN66" s="477"/>
      <c r="AO66" s="478"/>
      <c r="AP66" s="476"/>
      <c r="AQ66" s="477"/>
      <c r="AR66" s="478"/>
      <c r="AS66" s="476"/>
      <c r="AT66" s="477"/>
      <c r="AU66" s="478"/>
      <c r="AV66" s="3"/>
      <c r="AW66" s="3"/>
      <c r="AX66" s="3"/>
      <c r="AY66" s="15"/>
      <c r="AZ66" s="15"/>
    </row>
    <row r="67" spans="1:54" ht="16.2" x14ac:dyDescent="0.2">
      <c r="A67" s="15"/>
      <c r="B67" s="245"/>
      <c r="C67" s="245"/>
      <c r="D67" s="245"/>
      <c r="E67" s="245"/>
      <c r="F67" s="245"/>
      <c r="G67" s="245"/>
      <c r="H67" s="245"/>
      <c r="I67" s="245"/>
      <c r="J67" s="245"/>
      <c r="K67" s="245"/>
      <c r="L67" s="479"/>
      <c r="M67" s="480"/>
      <c r="N67" s="481"/>
      <c r="O67" s="479"/>
      <c r="P67" s="480"/>
      <c r="Q67" s="481"/>
      <c r="R67" s="479"/>
      <c r="S67" s="480"/>
      <c r="T67" s="481"/>
      <c r="U67" s="479"/>
      <c r="V67" s="480"/>
      <c r="W67" s="481"/>
      <c r="X67" s="479"/>
      <c r="Y67" s="480"/>
      <c r="Z67" s="481"/>
      <c r="AA67" s="479"/>
      <c r="AB67" s="480"/>
      <c r="AC67" s="481"/>
      <c r="AD67" s="479"/>
      <c r="AE67" s="480"/>
      <c r="AF67" s="481"/>
      <c r="AG67" s="479"/>
      <c r="AH67" s="480"/>
      <c r="AI67" s="481"/>
      <c r="AJ67" s="479"/>
      <c r="AK67" s="480"/>
      <c r="AL67" s="481"/>
      <c r="AM67" s="479"/>
      <c r="AN67" s="480"/>
      <c r="AO67" s="481"/>
      <c r="AP67" s="479"/>
      <c r="AQ67" s="480"/>
      <c r="AR67" s="481"/>
      <c r="AS67" s="479"/>
      <c r="AT67" s="480"/>
      <c r="AU67" s="481"/>
      <c r="AV67" s="3"/>
      <c r="AW67" s="3"/>
      <c r="AX67" s="3"/>
      <c r="AY67" s="15"/>
      <c r="AZ67" s="15"/>
    </row>
    <row r="68" spans="1:54" ht="16.2" x14ac:dyDescent="0.2">
      <c r="A68" s="15"/>
      <c r="B68" s="306" t="s">
        <v>87</v>
      </c>
      <c r="C68" s="208"/>
      <c r="D68" s="208"/>
      <c r="E68" s="208"/>
      <c r="F68" s="208"/>
      <c r="G68" s="208"/>
      <c r="H68" s="208"/>
      <c r="I68" s="208"/>
      <c r="J68" s="208"/>
      <c r="K68" s="208"/>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
      <c r="AW68" s="3"/>
      <c r="AX68" s="3"/>
      <c r="AY68" s="15"/>
      <c r="AZ68" s="15"/>
      <c r="BB68" s="137" t="s">
        <v>507</v>
      </c>
    </row>
    <row r="69" spans="1:54" ht="16.2" x14ac:dyDescent="0.2">
      <c r="A69" s="15"/>
      <c r="B69" s="307"/>
      <c r="C69" s="196"/>
      <c r="D69" s="196"/>
      <c r="E69" s="196"/>
      <c r="F69" s="196"/>
      <c r="G69" s="196"/>
      <c r="H69" s="196"/>
      <c r="I69" s="196"/>
      <c r="J69" s="196"/>
      <c r="K69" s="196"/>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
      <c r="AW69" s="3"/>
      <c r="AX69" s="3"/>
      <c r="AY69" s="15"/>
      <c r="AZ69" s="15"/>
      <c r="BB69" s="137" t="s">
        <v>508</v>
      </c>
    </row>
    <row r="70" spans="1:54" ht="16.5" customHeight="1" x14ac:dyDescent="0.2">
      <c r="A70" s="15"/>
      <c r="B70" s="346" t="s">
        <v>104</v>
      </c>
      <c r="C70" s="208"/>
      <c r="D70" s="208"/>
      <c r="E70" s="208"/>
      <c r="F70" s="208"/>
      <c r="G70" s="208"/>
      <c r="H70" s="208"/>
      <c r="I70" s="208"/>
      <c r="J70" s="208"/>
      <c r="K70" s="208"/>
      <c r="L70" s="317"/>
      <c r="M70" s="317"/>
      <c r="N70" s="317"/>
      <c r="O70" s="317" t="s">
        <v>86</v>
      </c>
      <c r="P70" s="317"/>
      <c r="Q70" s="317"/>
      <c r="R70" s="317" t="s">
        <v>86</v>
      </c>
      <c r="S70" s="317"/>
      <c r="T70" s="317"/>
      <c r="U70" s="317"/>
      <c r="V70" s="317"/>
      <c r="W70" s="317"/>
      <c r="X70" s="317"/>
      <c r="Y70" s="317"/>
      <c r="Z70" s="317"/>
      <c r="AA70" s="317" t="s">
        <v>86</v>
      </c>
      <c r="AB70" s="317"/>
      <c r="AC70" s="317"/>
      <c r="AD70" s="317" t="s">
        <v>86</v>
      </c>
      <c r="AE70" s="317"/>
      <c r="AF70" s="317"/>
      <c r="AG70" s="317"/>
      <c r="AH70" s="317"/>
      <c r="AI70" s="317"/>
      <c r="AJ70" s="400"/>
      <c r="AK70" s="401"/>
      <c r="AL70" s="401"/>
      <c r="AM70" s="401"/>
      <c r="AN70" s="401"/>
      <c r="AO70" s="401"/>
      <c r="AP70" s="401"/>
      <c r="AQ70" s="401"/>
      <c r="AR70" s="401"/>
      <c r="AS70" s="401"/>
      <c r="AT70" s="401"/>
      <c r="AU70" s="402"/>
      <c r="AV70" s="3"/>
      <c r="AW70" s="3"/>
      <c r="AX70" s="3"/>
      <c r="AY70" s="15"/>
      <c r="AZ70" s="15"/>
      <c r="BB70" s="137" t="s">
        <v>509</v>
      </c>
    </row>
    <row r="71" spans="1:54" ht="16.2" x14ac:dyDescent="0.2">
      <c r="A71" s="15"/>
      <c r="B71" s="307"/>
      <c r="C71" s="196"/>
      <c r="D71" s="196"/>
      <c r="E71" s="196"/>
      <c r="F71" s="196"/>
      <c r="G71" s="196"/>
      <c r="H71" s="196"/>
      <c r="I71" s="196"/>
      <c r="J71" s="196"/>
      <c r="K71" s="196"/>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403"/>
      <c r="AK71" s="404"/>
      <c r="AL71" s="404"/>
      <c r="AM71" s="404"/>
      <c r="AN71" s="404"/>
      <c r="AO71" s="404"/>
      <c r="AP71" s="404"/>
      <c r="AQ71" s="404"/>
      <c r="AR71" s="404"/>
      <c r="AS71" s="404"/>
      <c r="AT71" s="404"/>
      <c r="AU71" s="405"/>
      <c r="AV71" s="3"/>
      <c r="AW71" s="3"/>
      <c r="AX71" s="3"/>
      <c r="AY71" s="15"/>
      <c r="AZ71" s="15"/>
      <c r="BB71" s="137" t="s">
        <v>510</v>
      </c>
    </row>
    <row r="72" spans="1:54" ht="16.5" customHeight="1" x14ac:dyDescent="0.2">
      <c r="A72" s="15"/>
      <c r="B72" s="346" t="s">
        <v>113</v>
      </c>
      <c r="C72" s="208"/>
      <c r="D72" s="208"/>
      <c r="E72" s="208"/>
      <c r="F72" s="208"/>
      <c r="G72" s="208"/>
      <c r="H72" s="208"/>
      <c r="I72" s="208"/>
      <c r="J72" s="208"/>
      <c r="K72" s="208"/>
      <c r="L72" s="317" t="s">
        <v>335</v>
      </c>
      <c r="M72" s="317"/>
      <c r="N72" s="317"/>
      <c r="O72" s="317" t="s">
        <v>335</v>
      </c>
      <c r="P72" s="317"/>
      <c r="Q72" s="317"/>
      <c r="R72" s="317" t="s">
        <v>335</v>
      </c>
      <c r="S72" s="317"/>
      <c r="T72" s="317"/>
      <c r="U72" s="317" t="s">
        <v>335</v>
      </c>
      <c r="V72" s="317"/>
      <c r="W72" s="317"/>
      <c r="X72" s="317" t="s">
        <v>335</v>
      </c>
      <c r="Y72" s="317"/>
      <c r="Z72" s="317"/>
      <c r="AA72" s="317" t="s">
        <v>335</v>
      </c>
      <c r="AB72" s="317"/>
      <c r="AC72" s="317"/>
      <c r="AD72" s="317" t="s">
        <v>335</v>
      </c>
      <c r="AE72" s="317"/>
      <c r="AF72" s="317"/>
      <c r="AG72" s="317" t="s">
        <v>335</v>
      </c>
      <c r="AH72" s="317"/>
      <c r="AI72" s="317"/>
      <c r="AJ72" s="317" t="s">
        <v>335</v>
      </c>
      <c r="AK72" s="317"/>
      <c r="AL72" s="317"/>
      <c r="AM72" s="317" t="s">
        <v>335</v>
      </c>
      <c r="AN72" s="317"/>
      <c r="AO72" s="317"/>
      <c r="AP72" s="317" t="s">
        <v>335</v>
      </c>
      <c r="AQ72" s="317"/>
      <c r="AR72" s="317"/>
      <c r="AS72" s="317" t="s">
        <v>335</v>
      </c>
      <c r="AT72" s="317"/>
      <c r="AU72" s="317"/>
      <c r="AV72" s="3"/>
      <c r="AW72" s="3"/>
      <c r="AX72" s="3"/>
      <c r="AY72" s="15"/>
      <c r="AZ72" s="15"/>
      <c r="BB72" s="137" t="s">
        <v>511</v>
      </c>
    </row>
    <row r="73" spans="1:54" ht="16.2" x14ac:dyDescent="0.2">
      <c r="A73" s="15"/>
      <c r="B73" s="307"/>
      <c r="C73" s="196"/>
      <c r="D73" s="196"/>
      <c r="E73" s="196"/>
      <c r="F73" s="196"/>
      <c r="G73" s="196"/>
      <c r="H73" s="196"/>
      <c r="I73" s="196"/>
      <c r="J73" s="196"/>
      <c r="K73" s="196"/>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
      <c r="AW73" s="3"/>
      <c r="AX73" s="3"/>
      <c r="AY73" s="15"/>
      <c r="AZ73" s="15"/>
      <c r="BB73" s="137" t="s">
        <v>512</v>
      </c>
    </row>
    <row r="74" spans="1:54" ht="16.5" customHeight="1" x14ac:dyDescent="0.2">
      <c r="A74" s="15"/>
      <c r="B74" s="348" t="s">
        <v>134</v>
      </c>
      <c r="C74" s="204"/>
      <c r="D74" s="204"/>
      <c r="E74" s="204"/>
      <c r="F74" s="204"/>
      <c r="G74" s="204"/>
      <c r="H74" s="204"/>
      <c r="I74" s="204"/>
      <c r="J74" s="204"/>
      <c r="K74" s="349"/>
      <c r="L74" s="308">
        <v>10</v>
      </c>
      <c r="M74" s="308"/>
      <c r="N74" s="308"/>
      <c r="O74" s="337">
        <v>11</v>
      </c>
      <c r="P74" s="338"/>
      <c r="Q74" s="339"/>
      <c r="R74" s="337">
        <v>12</v>
      </c>
      <c r="S74" s="338"/>
      <c r="T74" s="339"/>
      <c r="U74" s="337">
        <v>13</v>
      </c>
      <c r="V74" s="338"/>
      <c r="W74" s="339"/>
      <c r="X74" s="337">
        <v>14</v>
      </c>
      <c r="Y74" s="338"/>
      <c r="Z74" s="339"/>
      <c r="AA74" s="337">
        <v>15</v>
      </c>
      <c r="AB74" s="338"/>
      <c r="AC74" s="339"/>
      <c r="AD74" s="337">
        <v>16</v>
      </c>
      <c r="AE74" s="338"/>
      <c r="AF74" s="339"/>
      <c r="AG74" s="337">
        <v>17</v>
      </c>
      <c r="AH74" s="338"/>
      <c r="AI74" s="339"/>
      <c r="AJ74" s="400"/>
      <c r="AK74" s="401"/>
      <c r="AL74" s="401"/>
      <c r="AM74" s="401"/>
      <c r="AN74" s="401"/>
      <c r="AO74" s="401"/>
      <c r="AP74" s="401"/>
      <c r="AQ74" s="401"/>
      <c r="AR74" s="401"/>
      <c r="AS74" s="401"/>
      <c r="AT74" s="401"/>
      <c r="AU74" s="402"/>
      <c r="AV74" s="3"/>
      <c r="AW74" s="3"/>
      <c r="AX74" s="3"/>
      <c r="AY74" s="15"/>
      <c r="AZ74" s="15"/>
    </row>
    <row r="75" spans="1:54" ht="16.2" x14ac:dyDescent="0.2">
      <c r="A75" s="15"/>
      <c r="B75" s="347"/>
      <c r="C75" s="205"/>
      <c r="D75" s="205"/>
      <c r="E75" s="205"/>
      <c r="F75" s="205"/>
      <c r="G75" s="205"/>
      <c r="H75" s="205"/>
      <c r="I75" s="205"/>
      <c r="J75" s="205"/>
      <c r="K75" s="350"/>
      <c r="L75" s="308"/>
      <c r="M75" s="308"/>
      <c r="N75" s="308"/>
      <c r="O75" s="340"/>
      <c r="P75" s="341"/>
      <c r="Q75" s="342"/>
      <c r="R75" s="340"/>
      <c r="S75" s="341"/>
      <c r="T75" s="342"/>
      <c r="U75" s="340"/>
      <c r="V75" s="341"/>
      <c r="W75" s="342"/>
      <c r="X75" s="340"/>
      <c r="Y75" s="341"/>
      <c r="Z75" s="342"/>
      <c r="AA75" s="340"/>
      <c r="AB75" s="341"/>
      <c r="AC75" s="342"/>
      <c r="AD75" s="340"/>
      <c r="AE75" s="341"/>
      <c r="AF75" s="342"/>
      <c r="AG75" s="340"/>
      <c r="AH75" s="341"/>
      <c r="AI75" s="342"/>
      <c r="AJ75" s="403"/>
      <c r="AK75" s="404"/>
      <c r="AL75" s="404"/>
      <c r="AM75" s="404"/>
      <c r="AN75" s="404"/>
      <c r="AO75" s="404"/>
      <c r="AP75" s="404"/>
      <c r="AQ75" s="404"/>
      <c r="AR75" s="404"/>
      <c r="AS75" s="404"/>
      <c r="AT75" s="404"/>
      <c r="AU75" s="405"/>
      <c r="AV75" s="3"/>
      <c r="AW75" s="3"/>
      <c r="AX75" s="3"/>
      <c r="AY75" s="15"/>
      <c r="AZ75" s="15"/>
    </row>
    <row r="76" spans="1:54" ht="16.5" customHeight="1" x14ac:dyDescent="0.2">
      <c r="A76" s="15"/>
      <c r="B76" s="306" t="s">
        <v>118</v>
      </c>
      <c r="C76" s="208"/>
      <c r="D76" s="208"/>
      <c r="E76" s="208"/>
      <c r="F76" s="208"/>
      <c r="G76" s="208"/>
      <c r="H76" s="208"/>
      <c r="I76" s="208"/>
      <c r="J76" s="208"/>
      <c r="K76" s="208"/>
      <c r="L76" s="317" t="s">
        <v>85</v>
      </c>
      <c r="M76" s="317"/>
      <c r="N76" s="317"/>
      <c r="O76" s="317" t="s">
        <v>85</v>
      </c>
      <c r="P76" s="317"/>
      <c r="Q76" s="317"/>
      <c r="R76" s="317" t="s">
        <v>85</v>
      </c>
      <c r="S76" s="317"/>
      <c r="T76" s="317"/>
      <c r="U76" s="317" t="s">
        <v>85</v>
      </c>
      <c r="V76" s="317"/>
      <c r="W76" s="317"/>
      <c r="X76" s="317" t="s">
        <v>149</v>
      </c>
      <c r="Y76" s="317"/>
      <c r="Z76" s="317"/>
      <c r="AA76" s="317" t="s">
        <v>85</v>
      </c>
      <c r="AB76" s="317"/>
      <c r="AC76" s="317"/>
      <c r="AD76" s="317" t="s">
        <v>85</v>
      </c>
      <c r="AE76" s="317"/>
      <c r="AF76" s="317"/>
      <c r="AG76" s="317" t="s">
        <v>85</v>
      </c>
      <c r="AH76" s="317"/>
      <c r="AI76" s="317"/>
      <c r="AJ76" s="317" t="s">
        <v>85</v>
      </c>
      <c r="AK76" s="317"/>
      <c r="AL76" s="317"/>
      <c r="AM76" s="317" t="s">
        <v>85</v>
      </c>
      <c r="AN76" s="317"/>
      <c r="AO76" s="317"/>
      <c r="AP76" s="317" t="s">
        <v>85</v>
      </c>
      <c r="AQ76" s="317"/>
      <c r="AR76" s="317"/>
      <c r="AS76" s="317" t="s">
        <v>85</v>
      </c>
      <c r="AT76" s="317"/>
      <c r="AU76" s="317"/>
      <c r="AV76" s="3"/>
      <c r="AW76" s="3"/>
      <c r="AX76" s="3"/>
      <c r="AY76" s="15"/>
      <c r="AZ76" s="15"/>
    </row>
    <row r="77" spans="1:54" ht="16.2" x14ac:dyDescent="0.2">
      <c r="A77" s="15"/>
      <c r="B77" s="307"/>
      <c r="C77" s="196"/>
      <c r="D77" s="196"/>
      <c r="E77" s="196"/>
      <c r="F77" s="196"/>
      <c r="G77" s="196"/>
      <c r="H77" s="196"/>
      <c r="I77" s="196"/>
      <c r="J77" s="196"/>
      <c r="K77" s="196"/>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
      <c r="AW77" s="3"/>
      <c r="AX77" s="3"/>
      <c r="AY77" s="15"/>
      <c r="AZ77" s="15"/>
    </row>
    <row r="78" spans="1:54" ht="16.5" customHeight="1" x14ac:dyDescent="0.2">
      <c r="A78" s="15"/>
      <c r="B78" s="343" t="s">
        <v>135</v>
      </c>
      <c r="C78" s="346" t="s">
        <v>16</v>
      </c>
      <c r="D78" s="203"/>
      <c r="E78" s="203"/>
      <c r="F78" s="203"/>
      <c r="G78" s="461" t="str">
        <f>IF(表紙!AJ14="","",表紙!AJ14)</f>
        <v/>
      </c>
      <c r="H78" s="462"/>
      <c r="I78" s="462"/>
      <c r="J78" s="462"/>
      <c r="K78" s="463"/>
      <c r="L78" s="300"/>
      <c r="M78" s="301"/>
      <c r="N78" s="302"/>
      <c r="O78" s="300"/>
      <c r="P78" s="301"/>
      <c r="Q78" s="302"/>
      <c r="R78" s="300"/>
      <c r="S78" s="301"/>
      <c r="T78" s="302"/>
      <c r="U78" s="300"/>
      <c r="V78" s="301"/>
      <c r="W78" s="302"/>
      <c r="X78" s="300"/>
      <c r="Y78" s="301"/>
      <c r="Z78" s="302"/>
      <c r="AA78" s="300"/>
      <c r="AB78" s="301"/>
      <c r="AC78" s="302"/>
      <c r="AD78" s="300"/>
      <c r="AE78" s="301"/>
      <c r="AF78" s="302"/>
      <c r="AG78" s="300"/>
      <c r="AH78" s="301"/>
      <c r="AI78" s="302"/>
      <c r="AJ78" s="300"/>
      <c r="AK78" s="301"/>
      <c r="AL78" s="302"/>
      <c r="AM78" s="300"/>
      <c r="AN78" s="301"/>
      <c r="AO78" s="302"/>
      <c r="AP78" s="300" t="s">
        <v>116</v>
      </c>
      <c r="AQ78" s="301"/>
      <c r="AR78" s="302"/>
      <c r="AS78" s="300" t="s">
        <v>116</v>
      </c>
      <c r="AT78" s="301"/>
      <c r="AU78" s="302"/>
      <c r="AV78" s="3"/>
      <c r="AW78" s="3"/>
      <c r="AX78" s="3"/>
      <c r="AY78" s="15"/>
      <c r="AZ78" s="15"/>
    </row>
    <row r="79" spans="1:54" ht="16.2" x14ac:dyDescent="0.2">
      <c r="A79" s="15"/>
      <c r="B79" s="344"/>
      <c r="C79" s="347"/>
      <c r="D79" s="205"/>
      <c r="E79" s="205"/>
      <c r="F79" s="205"/>
      <c r="G79" s="464"/>
      <c r="H79" s="465"/>
      <c r="I79" s="465"/>
      <c r="J79" s="465"/>
      <c r="K79" s="466"/>
      <c r="L79" s="303"/>
      <c r="M79" s="304"/>
      <c r="N79" s="305"/>
      <c r="O79" s="303"/>
      <c r="P79" s="304"/>
      <c r="Q79" s="305"/>
      <c r="R79" s="303"/>
      <c r="S79" s="304"/>
      <c r="T79" s="305"/>
      <c r="U79" s="303"/>
      <c r="V79" s="304"/>
      <c r="W79" s="305"/>
      <c r="X79" s="303"/>
      <c r="Y79" s="304"/>
      <c r="Z79" s="305"/>
      <c r="AA79" s="303"/>
      <c r="AB79" s="304"/>
      <c r="AC79" s="305"/>
      <c r="AD79" s="303"/>
      <c r="AE79" s="304"/>
      <c r="AF79" s="305"/>
      <c r="AG79" s="303"/>
      <c r="AH79" s="304"/>
      <c r="AI79" s="305"/>
      <c r="AJ79" s="303"/>
      <c r="AK79" s="304"/>
      <c r="AL79" s="305"/>
      <c r="AM79" s="303"/>
      <c r="AN79" s="304"/>
      <c r="AO79" s="305"/>
      <c r="AP79" s="303"/>
      <c r="AQ79" s="304"/>
      <c r="AR79" s="305"/>
      <c r="AS79" s="303"/>
      <c r="AT79" s="304"/>
      <c r="AU79" s="305"/>
      <c r="AV79" s="3"/>
      <c r="AW79" s="3"/>
      <c r="AX79" s="3"/>
      <c r="AY79" s="15"/>
      <c r="AZ79" s="15"/>
    </row>
    <row r="80" spans="1:54" ht="16.5" customHeight="1" x14ac:dyDescent="0.2">
      <c r="A80" s="15"/>
      <c r="B80" s="344"/>
      <c r="C80" s="346" t="s">
        <v>11</v>
      </c>
      <c r="D80" s="203"/>
      <c r="E80" s="203"/>
      <c r="F80" s="203"/>
      <c r="G80" s="461" t="str">
        <f>IF(表紙!AJ16="","",表紙!AJ16)</f>
        <v/>
      </c>
      <c r="H80" s="462"/>
      <c r="I80" s="462"/>
      <c r="J80" s="462"/>
      <c r="K80" s="463"/>
      <c r="L80" s="300"/>
      <c r="M80" s="301"/>
      <c r="N80" s="302"/>
      <c r="O80" s="300"/>
      <c r="P80" s="301"/>
      <c r="Q80" s="302"/>
      <c r="R80" s="300"/>
      <c r="S80" s="301"/>
      <c r="T80" s="302"/>
      <c r="U80" s="300"/>
      <c r="V80" s="301"/>
      <c r="W80" s="302"/>
      <c r="X80" s="300"/>
      <c r="Y80" s="301"/>
      <c r="Z80" s="302"/>
      <c r="AA80" s="300"/>
      <c r="AB80" s="301"/>
      <c r="AC80" s="302"/>
      <c r="AD80" s="300"/>
      <c r="AE80" s="301"/>
      <c r="AF80" s="302"/>
      <c r="AG80" s="300"/>
      <c r="AH80" s="301"/>
      <c r="AI80" s="302"/>
      <c r="AJ80" s="300"/>
      <c r="AK80" s="301"/>
      <c r="AL80" s="302"/>
      <c r="AM80" s="300"/>
      <c r="AN80" s="301"/>
      <c r="AO80" s="302"/>
      <c r="AP80" s="300" t="s">
        <v>81</v>
      </c>
      <c r="AQ80" s="301"/>
      <c r="AR80" s="302"/>
      <c r="AS80" s="300" t="s">
        <v>81</v>
      </c>
      <c r="AT80" s="301"/>
      <c r="AU80" s="302"/>
      <c r="AV80" s="3"/>
      <c r="AW80" s="3"/>
      <c r="AX80" s="3"/>
      <c r="AY80" s="15"/>
      <c r="AZ80" s="15"/>
    </row>
    <row r="81" spans="1:52" ht="16.2" x14ac:dyDescent="0.2">
      <c r="A81" s="15"/>
      <c r="B81" s="344"/>
      <c r="C81" s="347"/>
      <c r="D81" s="205"/>
      <c r="E81" s="205"/>
      <c r="F81" s="205"/>
      <c r="G81" s="464"/>
      <c r="H81" s="465"/>
      <c r="I81" s="465"/>
      <c r="J81" s="465"/>
      <c r="K81" s="466"/>
      <c r="L81" s="303"/>
      <c r="M81" s="304"/>
      <c r="N81" s="305"/>
      <c r="O81" s="303"/>
      <c r="P81" s="304"/>
      <c r="Q81" s="305"/>
      <c r="R81" s="303"/>
      <c r="S81" s="304"/>
      <c r="T81" s="305"/>
      <c r="U81" s="303"/>
      <c r="V81" s="304"/>
      <c r="W81" s="305"/>
      <c r="X81" s="303"/>
      <c r="Y81" s="304"/>
      <c r="Z81" s="305"/>
      <c r="AA81" s="303"/>
      <c r="AB81" s="304"/>
      <c r="AC81" s="305"/>
      <c r="AD81" s="303"/>
      <c r="AE81" s="304"/>
      <c r="AF81" s="305"/>
      <c r="AG81" s="303"/>
      <c r="AH81" s="304"/>
      <c r="AI81" s="305"/>
      <c r="AJ81" s="303"/>
      <c r="AK81" s="304"/>
      <c r="AL81" s="305"/>
      <c r="AM81" s="303"/>
      <c r="AN81" s="304"/>
      <c r="AO81" s="305"/>
      <c r="AP81" s="303"/>
      <c r="AQ81" s="304"/>
      <c r="AR81" s="305"/>
      <c r="AS81" s="303"/>
      <c r="AT81" s="304"/>
      <c r="AU81" s="305"/>
      <c r="AV81" s="3"/>
      <c r="AW81" s="3"/>
      <c r="AX81" s="3"/>
      <c r="AY81" s="15"/>
      <c r="AZ81" s="15"/>
    </row>
    <row r="82" spans="1:52" ht="16.5" customHeight="1" x14ac:dyDescent="0.2">
      <c r="A82" s="15"/>
      <c r="B82" s="344"/>
      <c r="C82" s="346" t="s">
        <v>12</v>
      </c>
      <c r="D82" s="203"/>
      <c r="E82" s="203"/>
      <c r="F82" s="203"/>
      <c r="G82" s="461" t="str">
        <f>IF(表紙!AJ18="","",表紙!AJ18)</f>
        <v/>
      </c>
      <c r="H82" s="462"/>
      <c r="I82" s="462"/>
      <c r="J82" s="462"/>
      <c r="K82" s="463"/>
      <c r="L82" s="300"/>
      <c r="M82" s="301"/>
      <c r="N82" s="302"/>
      <c r="O82" s="300"/>
      <c r="P82" s="301"/>
      <c r="Q82" s="302"/>
      <c r="R82" s="300"/>
      <c r="S82" s="301"/>
      <c r="T82" s="302"/>
      <c r="U82" s="300"/>
      <c r="V82" s="301"/>
      <c r="W82" s="302"/>
      <c r="X82" s="300"/>
      <c r="Y82" s="301"/>
      <c r="Z82" s="302"/>
      <c r="AA82" s="300"/>
      <c r="AB82" s="301"/>
      <c r="AC82" s="302"/>
      <c r="AD82" s="300"/>
      <c r="AE82" s="301"/>
      <c r="AF82" s="302"/>
      <c r="AG82" s="300"/>
      <c r="AH82" s="301"/>
      <c r="AI82" s="302"/>
      <c r="AJ82" s="300"/>
      <c r="AK82" s="301"/>
      <c r="AL82" s="302"/>
      <c r="AM82" s="300"/>
      <c r="AN82" s="301"/>
      <c r="AO82" s="302"/>
      <c r="AP82" s="300" t="s">
        <v>81</v>
      </c>
      <c r="AQ82" s="301"/>
      <c r="AR82" s="302"/>
      <c r="AS82" s="300" t="s">
        <v>81</v>
      </c>
      <c r="AT82" s="301"/>
      <c r="AU82" s="302"/>
      <c r="AV82" s="3"/>
      <c r="AW82" s="3"/>
      <c r="AX82" s="3"/>
      <c r="AY82" s="15"/>
      <c r="AZ82" s="15"/>
    </row>
    <row r="83" spans="1:52" ht="16.2" x14ac:dyDescent="0.2">
      <c r="A83" s="15"/>
      <c r="B83" s="344"/>
      <c r="C83" s="347"/>
      <c r="D83" s="205"/>
      <c r="E83" s="205"/>
      <c r="F83" s="205"/>
      <c r="G83" s="464"/>
      <c r="H83" s="465"/>
      <c r="I83" s="465"/>
      <c r="J83" s="465"/>
      <c r="K83" s="466"/>
      <c r="L83" s="303"/>
      <c r="M83" s="304"/>
      <c r="N83" s="305"/>
      <c r="O83" s="303"/>
      <c r="P83" s="304"/>
      <c r="Q83" s="305"/>
      <c r="R83" s="303"/>
      <c r="S83" s="304"/>
      <c r="T83" s="305"/>
      <c r="U83" s="303"/>
      <c r="V83" s="304"/>
      <c r="W83" s="305"/>
      <c r="X83" s="303"/>
      <c r="Y83" s="304"/>
      <c r="Z83" s="305"/>
      <c r="AA83" s="303"/>
      <c r="AB83" s="304"/>
      <c r="AC83" s="305"/>
      <c r="AD83" s="303"/>
      <c r="AE83" s="304"/>
      <c r="AF83" s="305"/>
      <c r="AG83" s="303"/>
      <c r="AH83" s="304"/>
      <c r="AI83" s="305"/>
      <c r="AJ83" s="303"/>
      <c r="AK83" s="304"/>
      <c r="AL83" s="305"/>
      <c r="AM83" s="303"/>
      <c r="AN83" s="304"/>
      <c r="AO83" s="305"/>
      <c r="AP83" s="303"/>
      <c r="AQ83" s="304"/>
      <c r="AR83" s="305"/>
      <c r="AS83" s="303"/>
      <c r="AT83" s="304"/>
      <c r="AU83" s="305"/>
      <c r="AV83" s="3"/>
      <c r="AW83" s="3"/>
      <c r="AX83" s="3"/>
      <c r="AY83" s="15"/>
      <c r="AZ83" s="15"/>
    </row>
    <row r="84" spans="1:52" ht="16.5" customHeight="1" x14ac:dyDescent="0.2">
      <c r="A84" s="15"/>
      <c r="B84" s="344"/>
      <c r="C84" s="346" t="s">
        <v>15</v>
      </c>
      <c r="D84" s="203"/>
      <c r="E84" s="203"/>
      <c r="F84" s="203"/>
      <c r="G84" s="461" t="str">
        <f>IF(表紙!AJ20="","",表紙!AJ20)</f>
        <v/>
      </c>
      <c r="H84" s="462"/>
      <c r="I84" s="462"/>
      <c r="J84" s="462"/>
      <c r="K84" s="463"/>
      <c r="L84" s="300"/>
      <c r="M84" s="301"/>
      <c r="N84" s="302"/>
      <c r="O84" s="300"/>
      <c r="P84" s="301"/>
      <c r="Q84" s="302"/>
      <c r="R84" s="300"/>
      <c r="S84" s="301"/>
      <c r="T84" s="302"/>
      <c r="U84" s="300"/>
      <c r="V84" s="301"/>
      <c r="W84" s="302"/>
      <c r="X84" s="300"/>
      <c r="Y84" s="301"/>
      <c r="Z84" s="302"/>
      <c r="AA84" s="300"/>
      <c r="AB84" s="301"/>
      <c r="AC84" s="302"/>
      <c r="AD84" s="300"/>
      <c r="AE84" s="301"/>
      <c r="AF84" s="302"/>
      <c r="AG84" s="300"/>
      <c r="AH84" s="301"/>
      <c r="AI84" s="302"/>
      <c r="AJ84" s="300"/>
      <c r="AK84" s="301"/>
      <c r="AL84" s="302"/>
      <c r="AM84" s="300"/>
      <c r="AN84" s="301"/>
      <c r="AO84" s="302"/>
      <c r="AP84" s="300" t="s">
        <v>81</v>
      </c>
      <c r="AQ84" s="301"/>
      <c r="AR84" s="302"/>
      <c r="AS84" s="300" t="s">
        <v>81</v>
      </c>
      <c r="AT84" s="301"/>
      <c r="AU84" s="302"/>
      <c r="AV84" s="3"/>
      <c r="AW84" s="3"/>
      <c r="AX84" s="3"/>
      <c r="AY84" s="15"/>
      <c r="AZ84" s="15"/>
    </row>
    <row r="85" spans="1:52" ht="16.2" x14ac:dyDescent="0.2">
      <c r="A85" s="15"/>
      <c r="B85" s="344"/>
      <c r="C85" s="347"/>
      <c r="D85" s="205"/>
      <c r="E85" s="205"/>
      <c r="F85" s="205"/>
      <c r="G85" s="464"/>
      <c r="H85" s="465"/>
      <c r="I85" s="465"/>
      <c r="J85" s="465"/>
      <c r="K85" s="466"/>
      <c r="L85" s="303"/>
      <c r="M85" s="304"/>
      <c r="N85" s="305"/>
      <c r="O85" s="303"/>
      <c r="P85" s="304"/>
      <c r="Q85" s="305"/>
      <c r="R85" s="303"/>
      <c r="S85" s="304"/>
      <c r="T85" s="305"/>
      <c r="U85" s="303"/>
      <c r="V85" s="304"/>
      <c r="W85" s="305"/>
      <c r="X85" s="303"/>
      <c r="Y85" s="304"/>
      <c r="Z85" s="305"/>
      <c r="AA85" s="303"/>
      <c r="AB85" s="304"/>
      <c r="AC85" s="305"/>
      <c r="AD85" s="303"/>
      <c r="AE85" s="304"/>
      <c r="AF85" s="305"/>
      <c r="AG85" s="303"/>
      <c r="AH85" s="304"/>
      <c r="AI85" s="305"/>
      <c r="AJ85" s="303"/>
      <c r="AK85" s="304"/>
      <c r="AL85" s="305"/>
      <c r="AM85" s="303"/>
      <c r="AN85" s="304"/>
      <c r="AO85" s="305"/>
      <c r="AP85" s="303"/>
      <c r="AQ85" s="304"/>
      <c r="AR85" s="305"/>
      <c r="AS85" s="303"/>
      <c r="AT85" s="304"/>
      <c r="AU85" s="305"/>
      <c r="AV85" s="3"/>
      <c r="AW85" s="3"/>
      <c r="AX85" s="3"/>
      <c r="AY85" s="15"/>
      <c r="AZ85" s="15"/>
    </row>
    <row r="86" spans="1:52" ht="16.5" customHeight="1" x14ac:dyDescent="0.2">
      <c r="A86" s="15"/>
      <c r="B86" s="344"/>
      <c r="C86" s="346" t="s">
        <v>13</v>
      </c>
      <c r="D86" s="203"/>
      <c r="E86" s="203"/>
      <c r="F86" s="203"/>
      <c r="G86" s="461" t="str">
        <f>IF(表紙!AJ22="","",表紙!AJ22)</f>
        <v/>
      </c>
      <c r="H86" s="462"/>
      <c r="I86" s="462"/>
      <c r="J86" s="462"/>
      <c r="K86" s="463"/>
      <c r="L86" s="300" t="s">
        <v>86</v>
      </c>
      <c r="M86" s="301"/>
      <c r="N86" s="302"/>
      <c r="O86" s="300" t="s">
        <v>81</v>
      </c>
      <c r="P86" s="301"/>
      <c r="Q86" s="302"/>
      <c r="R86" s="300" t="s">
        <v>81</v>
      </c>
      <c r="S86" s="301"/>
      <c r="T86" s="302"/>
      <c r="U86" s="300" t="s">
        <v>81</v>
      </c>
      <c r="V86" s="301"/>
      <c r="W86" s="302"/>
      <c r="X86" s="300" t="s">
        <v>81</v>
      </c>
      <c r="Y86" s="301"/>
      <c r="Z86" s="302"/>
      <c r="AA86" s="300" t="s">
        <v>81</v>
      </c>
      <c r="AB86" s="301"/>
      <c r="AC86" s="302"/>
      <c r="AD86" s="300" t="s">
        <v>81</v>
      </c>
      <c r="AE86" s="301"/>
      <c r="AF86" s="302"/>
      <c r="AG86" s="300" t="s">
        <v>81</v>
      </c>
      <c r="AH86" s="301"/>
      <c r="AI86" s="302"/>
      <c r="AJ86" s="300" t="s">
        <v>81</v>
      </c>
      <c r="AK86" s="301"/>
      <c r="AL86" s="302"/>
      <c r="AM86" s="300" t="s">
        <v>81</v>
      </c>
      <c r="AN86" s="301"/>
      <c r="AO86" s="302"/>
      <c r="AP86" s="300" t="s">
        <v>81</v>
      </c>
      <c r="AQ86" s="301"/>
      <c r="AR86" s="302"/>
      <c r="AS86" s="300" t="s">
        <v>81</v>
      </c>
      <c r="AT86" s="301"/>
      <c r="AU86" s="302"/>
      <c r="AV86" s="3"/>
      <c r="AW86" s="3"/>
      <c r="AX86" s="3"/>
      <c r="AY86" s="15"/>
      <c r="AZ86" s="15"/>
    </row>
    <row r="87" spans="1:52" ht="16.2" x14ac:dyDescent="0.2">
      <c r="A87" s="15"/>
      <c r="B87" s="344"/>
      <c r="C87" s="347"/>
      <c r="D87" s="205"/>
      <c r="E87" s="205"/>
      <c r="F87" s="205"/>
      <c r="G87" s="464"/>
      <c r="H87" s="465"/>
      <c r="I87" s="465"/>
      <c r="J87" s="465"/>
      <c r="K87" s="466"/>
      <c r="L87" s="303"/>
      <c r="M87" s="304"/>
      <c r="N87" s="305"/>
      <c r="O87" s="303"/>
      <c r="P87" s="304"/>
      <c r="Q87" s="305"/>
      <c r="R87" s="303"/>
      <c r="S87" s="304"/>
      <c r="T87" s="305"/>
      <c r="U87" s="303"/>
      <c r="V87" s="304"/>
      <c r="W87" s="305"/>
      <c r="X87" s="303"/>
      <c r="Y87" s="304"/>
      <c r="Z87" s="305"/>
      <c r="AA87" s="303"/>
      <c r="AB87" s="304"/>
      <c r="AC87" s="305"/>
      <c r="AD87" s="303"/>
      <c r="AE87" s="304"/>
      <c r="AF87" s="305"/>
      <c r="AG87" s="303"/>
      <c r="AH87" s="304"/>
      <c r="AI87" s="305"/>
      <c r="AJ87" s="303"/>
      <c r="AK87" s="304"/>
      <c r="AL87" s="305"/>
      <c r="AM87" s="303"/>
      <c r="AN87" s="304"/>
      <c r="AO87" s="305"/>
      <c r="AP87" s="303"/>
      <c r="AQ87" s="304"/>
      <c r="AR87" s="305"/>
      <c r="AS87" s="303"/>
      <c r="AT87" s="304"/>
      <c r="AU87" s="305"/>
      <c r="AV87" s="3"/>
      <c r="AW87" s="3"/>
      <c r="AX87" s="3"/>
      <c r="AY87" s="15"/>
      <c r="AZ87" s="15"/>
    </row>
    <row r="88" spans="1:52" ht="16.5" customHeight="1" x14ac:dyDescent="0.2">
      <c r="A88" s="15"/>
      <c r="B88" s="344"/>
      <c r="C88" s="346" t="s">
        <v>14</v>
      </c>
      <c r="D88" s="203"/>
      <c r="E88" s="203"/>
      <c r="F88" s="203"/>
      <c r="G88" s="461" t="str">
        <f>IF(表紙!AJ24="","",表紙!AJ24)</f>
        <v/>
      </c>
      <c r="H88" s="462"/>
      <c r="I88" s="462"/>
      <c r="J88" s="462"/>
      <c r="K88" s="463"/>
      <c r="L88" s="300"/>
      <c r="M88" s="301"/>
      <c r="N88" s="302"/>
      <c r="O88" s="300"/>
      <c r="P88" s="301"/>
      <c r="Q88" s="302"/>
      <c r="R88" s="300"/>
      <c r="S88" s="301"/>
      <c r="T88" s="302"/>
      <c r="U88" s="300"/>
      <c r="V88" s="301"/>
      <c r="W88" s="302"/>
      <c r="X88" s="300"/>
      <c r="Y88" s="301"/>
      <c r="Z88" s="302"/>
      <c r="AA88" s="300"/>
      <c r="AB88" s="301"/>
      <c r="AC88" s="302"/>
      <c r="AD88" s="300"/>
      <c r="AE88" s="301"/>
      <c r="AF88" s="302"/>
      <c r="AG88" s="300"/>
      <c r="AH88" s="301"/>
      <c r="AI88" s="302"/>
      <c r="AJ88" s="300"/>
      <c r="AK88" s="301"/>
      <c r="AL88" s="302"/>
      <c r="AM88" s="300"/>
      <c r="AN88" s="301"/>
      <c r="AO88" s="302"/>
      <c r="AP88" s="300" t="s">
        <v>81</v>
      </c>
      <c r="AQ88" s="301"/>
      <c r="AR88" s="302"/>
      <c r="AS88" s="300" t="s">
        <v>81</v>
      </c>
      <c r="AT88" s="301"/>
      <c r="AU88" s="302"/>
      <c r="AV88" s="3"/>
      <c r="AW88" s="3"/>
      <c r="AX88" s="3"/>
      <c r="AY88" s="15"/>
      <c r="AZ88" s="15"/>
    </row>
    <row r="89" spans="1:52" ht="16.2" x14ac:dyDescent="0.2">
      <c r="A89" s="15"/>
      <c r="B89" s="345"/>
      <c r="C89" s="347"/>
      <c r="D89" s="205"/>
      <c r="E89" s="205"/>
      <c r="F89" s="205"/>
      <c r="G89" s="464"/>
      <c r="H89" s="465"/>
      <c r="I89" s="465"/>
      <c r="J89" s="465"/>
      <c r="K89" s="466"/>
      <c r="L89" s="303"/>
      <c r="M89" s="304"/>
      <c r="N89" s="305"/>
      <c r="O89" s="303"/>
      <c r="P89" s="304"/>
      <c r="Q89" s="305"/>
      <c r="R89" s="303"/>
      <c r="S89" s="304"/>
      <c r="T89" s="305"/>
      <c r="U89" s="303"/>
      <c r="V89" s="304"/>
      <c r="W89" s="305"/>
      <c r="X89" s="303"/>
      <c r="Y89" s="304"/>
      <c r="Z89" s="305"/>
      <c r="AA89" s="303"/>
      <c r="AB89" s="304"/>
      <c r="AC89" s="305"/>
      <c r="AD89" s="303"/>
      <c r="AE89" s="304"/>
      <c r="AF89" s="305"/>
      <c r="AG89" s="303"/>
      <c r="AH89" s="304"/>
      <c r="AI89" s="305"/>
      <c r="AJ89" s="303"/>
      <c r="AK89" s="304"/>
      <c r="AL89" s="305"/>
      <c r="AM89" s="303"/>
      <c r="AN89" s="304"/>
      <c r="AO89" s="305"/>
      <c r="AP89" s="303"/>
      <c r="AQ89" s="304"/>
      <c r="AR89" s="305"/>
      <c r="AS89" s="303"/>
      <c r="AT89" s="304"/>
      <c r="AU89" s="305"/>
      <c r="AV89" s="3"/>
      <c r="AW89" s="3"/>
      <c r="AX89" s="3"/>
      <c r="AY89" s="15"/>
      <c r="AZ89" s="15"/>
    </row>
    <row r="90" spans="1:52" ht="16.2" x14ac:dyDescent="0.2">
      <c r="A90" s="15"/>
      <c r="B90" s="306" t="s">
        <v>119</v>
      </c>
      <c r="C90" s="208"/>
      <c r="D90" s="208"/>
      <c r="E90" s="208"/>
      <c r="F90" s="208"/>
      <c r="G90" s="208"/>
      <c r="H90" s="208"/>
      <c r="I90" s="208"/>
      <c r="J90" s="208"/>
      <c r="K90" s="208"/>
      <c r="L90" s="300"/>
      <c r="M90" s="301"/>
      <c r="N90" s="302"/>
      <c r="O90" s="300"/>
      <c r="P90" s="301"/>
      <c r="Q90" s="302"/>
      <c r="R90" s="300"/>
      <c r="S90" s="301"/>
      <c r="T90" s="302"/>
      <c r="U90" s="300"/>
      <c r="V90" s="301"/>
      <c r="W90" s="302"/>
      <c r="X90" s="300"/>
      <c r="Y90" s="301"/>
      <c r="Z90" s="302"/>
      <c r="AA90" s="300"/>
      <c r="AB90" s="301"/>
      <c r="AC90" s="302"/>
      <c r="AD90" s="300"/>
      <c r="AE90" s="301"/>
      <c r="AF90" s="302"/>
      <c r="AG90" s="300"/>
      <c r="AH90" s="301"/>
      <c r="AI90" s="302"/>
      <c r="AJ90" s="300"/>
      <c r="AK90" s="301"/>
      <c r="AL90" s="302"/>
      <c r="AM90" s="300"/>
      <c r="AN90" s="301"/>
      <c r="AO90" s="302"/>
      <c r="AP90" s="300"/>
      <c r="AQ90" s="301"/>
      <c r="AR90" s="302"/>
      <c r="AS90" s="300"/>
      <c r="AT90" s="301"/>
      <c r="AU90" s="302"/>
      <c r="AV90" s="3"/>
      <c r="AW90" s="3"/>
      <c r="AX90" s="3"/>
      <c r="AY90" s="15"/>
      <c r="AZ90" s="15"/>
    </row>
    <row r="91" spans="1:52" ht="16.5" customHeight="1" x14ac:dyDescent="0.2">
      <c r="A91" s="15"/>
      <c r="B91" s="307"/>
      <c r="C91" s="196"/>
      <c r="D91" s="196"/>
      <c r="E91" s="196"/>
      <c r="F91" s="196"/>
      <c r="G91" s="196"/>
      <c r="H91" s="196"/>
      <c r="I91" s="196"/>
      <c r="J91" s="196"/>
      <c r="K91" s="196"/>
      <c r="L91" s="303"/>
      <c r="M91" s="304"/>
      <c r="N91" s="305"/>
      <c r="O91" s="303"/>
      <c r="P91" s="304"/>
      <c r="Q91" s="305"/>
      <c r="R91" s="303"/>
      <c r="S91" s="304"/>
      <c r="T91" s="305"/>
      <c r="U91" s="303"/>
      <c r="V91" s="304"/>
      <c r="W91" s="305"/>
      <c r="X91" s="303"/>
      <c r="Y91" s="304"/>
      <c r="Z91" s="305"/>
      <c r="AA91" s="303"/>
      <c r="AB91" s="304"/>
      <c r="AC91" s="305"/>
      <c r="AD91" s="303"/>
      <c r="AE91" s="304"/>
      <c r="AF91" s="305"/>
      <c r="AG91" s="303"/>
      <c r="AH91" s="304"/>
      <c r="AI91" s="305"/>
      <c r="AJ91" s="303"/>
      <c r="AK91" s="304"/>
      <c r="AL91" s="305"/>
      <c r="AM91" s="303"/>
      <c r="AN91" s="304"/>
      <c r="AO91" s="305"/>
      <c r="AP91" s="303"/>
      <c r="AQ91" s="304"/>
      <c r="AR91" s="305"/>
      <c r="AS91" s="303"/>
      <c r="AT91" s="304"/>
      <c r="AU91" s="305"/>
      <c r="AV91" s="3"/>
      <c r="AW91" s="3"/>
      <c r="AX91" s="3"/>
      <c r="AY91" s="15"/>
      <c r="AZ91" s="15"/>
    </row>
    <row r="92" spans="1:52" ht="16.5" customHeight="1" x14ac:dyDescent="0.2">
      <c r="A92" s="15"/>
      <c r="B92" s="346" t="s">
        <v>435</v>
      </c>
      <c r="C92" s="208"/>
      <c r="D92" s="208"/>
      <c r="E92" s="208"/>
      <c r="F92" s="208"/>
      <c r="G92" s="208"/>
      <c r="H92" s="208"/>
      <c r="I92" s="208"/>
      <c r="J92" s="208"/>
      <c r="K92" s="208"/>
      <c r="L92" s="300" t="s">
        <v>108</v>
      </c>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2"/>
      <c r="AJ92" s="317" t="s">
        <v>108</v>
      </c>
      <c r="AK92" s="317"/>
      <c r="AL92" s="317"/>
      <c r="AM92" s="317" t="s">
        <v>108</v>
      </c>
      <c r="AN92" s="317"/>
      <c r="AO92" s="317"/>
      <c r="AP92" s="317" t="s">
        <v>108</v>
      </c>
      <c r="AQ92" s="317"/>
      <c r="AR92" s="317"/>
      <c r="AS92" s="317" t="s">
        <v>108</v>
      </c>
      <c r="AT92" s="317"/>
      <c r="AU92" s="317"/>
      <c r="AV92" s="3"/>
      <c r="AW92" s="3"/>
      <c r="AX92" s="3"/>
      <c r="AY92" s="15"/>
      <c r="AZ92" s="15"/>
    </row>
    <row r="93" spans="1:52" ht="16.2" x14ac:dyDescent="0.2">
      <c r="A93" s="15"/>
      <c r="B93" s="307"/>
      <c r="C93" s="196"/>
      <c r="D93" s="196"/>
      <c r="E93" s="196"/>
      <c r="F93" s="196"/>
      <c r="G93" s="196"/>
      <c r="H93" s="196"/>
      <c r="I93" s="196"/>
      <c r="J93" s="196"/>
      <c r="K93" s="196"/>
      <c r="L93" s="303"/>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5"/>
      <c r="AJ93" s="317"/>
      <c r="AK93" s="317"/>
      <c r="AL93" s="317"/>
      <c r="AM93" s="317"/>
      <c r="AN93" s="317"/>
      <c r="AO93" s="317"/>
      <c r="AP93" s="317"/>
      <c r="AQ93" s="317"/>
      <c r="AR93" s="317"/>
      <c r="AS93" s="317"/>
      <c r="AT93" s="317"/>
      <c r="AU93" s="317"/>
      <c r="AV93" s="3"/>
      <c r="AW93" s="3"/>
      <c r="AX93" s="3"/>
      <c r="AY93" s="15"/>
      <c r="AZ93" s="15"/>
    </row>
    <row r="94" spans="1:52" ht="16.2" x14ac:dyDescent="0.2">
      <c r="A94" s="15"/>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93"/>
      <c r="AW94" s="93"/>
      <c r="AX94" s="93"/>
      <c r="AY94" s="92"/>
      <c r="AZ94" s="15"/>
    </row>
    <row r="95" spans="1:52" ht="16.2" x14ac:dyDescent="0.2">
      <c r="A95" s="15"/>
      <c r="B95" s="107" t="s">
        <v>61</v>
      </c>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15"/>
    </row>
    <row r="96" spans="1:52" ht="16.2" x14ac:dyDescent="0.2">
      <c r="A96" s="15"/>
      <c r="B96" s="108" t="s">
        <v>28</v>
      </c>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15"/>
    </row>
    <row r="97" spans="1:52" ht="16.2" x14ac:dyDescent="0.2">
      <c r="A97" s="15"/>
      <c r="B97" s="107" t="s">
        <v>59</v>
      </c>
      <c r="C97" s="93"/>
      <c r="D97" s="93"/>
      <c r="E97" s="93"/>
      <c r="F97" s="93"/>
      <c r="G97" s="93"/>
      <c r="H97" s="93"/>
      <c r="I97" s="93"/>
      <c r="J97" s="93"/>
      <c r="K97" s="93"/>
      <c r="L97" s="93"/>
      <c r="M97" s="93"/>
      <c r="N97" s="93"/>
      <c r="O97" s="93"/>
      <c r="P97" s="93"/>
      <c r="Q97" s="93"/>
      <c r="R97" s="93"/>
      <c r="S97" s="93"/>
      <c r="T97" s="93"/>
      <c r="U97" s="93"/>
      <c r="V97" s="93"/>
      <c r="W97" s="93"/>
      <c r="X97" s="93"/>
      <c r="Y97" s="93"/>
      <c r="Z97" s="93"/>
      <c r="AA97" s="92"/>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15"/>
    </row>
    <row r="98" spans="1:52" ht="16.2" x14ac:dyDescent="0.2">
      <c r="A98" s="1"/>
      <c r="B98" s="107" t="s">
        <v>60</v>
      </c>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10"/>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
    </row>
    <row r="99" spans="1:52" ht="16.2" x14ac:dyDescent="0.2">
      <c r="A99" s="15"/>
      <c r="B99" s="108" t="s">
        <v>63</v>
      </c>
      <c r="C99" s="106"/>
      <c r="D99" s="106"/>
      <c r="E99" s="106"/>
      <c r="F99" s="106"/>
      <c r="G99" s="106"/>
      <c r="H99" s="111"/>
      <c r="I99" s="111"/>
      <c r="J99" s="111"/>
      <c r="K99" s="111"/>
      <c r="L99" s="111"/>
      <c r="M99" s="111"/>
      <c r="N99" s="106"/>
      <c r="O99" s="106"/>
      <c r="P99" s="106"/>
      <c r="Q99" s="106"/>
      <c r="R99" s="106"/>
      <c r="S99" s="106"/>
      <c r="T99" s="111"/>
      <c r="U99" s="111"/>
      <c r="V99" s="111"/>
      <c r="W99" s="111"/>
      <c r="X99" s="111"/>
      <c r="Y99" s="111"/>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2"/>
      <c r="AY99" s="92"/>
      <c r="AZ99" s="15"/>
    </row>
    <row r="100" spans="1:52" ht="16.2" x14ac:dyDescent="0.2">
      <c r="A100" s="15"/>
      <c r="B100" s="108" t="s">
        <v>351</v>
      </c>
      <c r="C100" s="106"/>
      <c r="D100" s="106"/>
      <c r="E100" s="106"/>
      <c r="F100" s="106"/>
      <c r="G100" s="106"/>
      <c r="H100" s="111"/>
      <c r="I100" s="111"/>
      <c r="J100" s="111"/>
      <c r="K100" s="111"/>
      <c r="L100" s="111"/>
      <c r="M100" s="111"/>
      <c r="N100" s="106"/>
      <c r="O100" s="106"/>
      <c r="P100" s="106"/>
      <c r="Q100" s="106"/>
      <c r="R100" s="106"/>
      <c r="S100" s="106"/>
      <c r="T100" s="111"/>
      <c r="U100" s="111"/>
      <c r="V100" s="111"/>
      <c r="W100" s="111"/>
      <c r="X100" s="111"/>
      <c r="Y100" s="111"/>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2"/>
      <c r="AY100" s="92"/>
      <c r="AZ100" s="15"/>
    </row>
    <row r="101" spans="1:52" ht="16.2" x14ac:dyDescent="0.2">
      <c r="A101" s="1"/>
      <c r="B101" s="112"/>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
    </row>
    <row r="102" spans="1:52" ht="16.2" x14ac:dyDescent="0.2">
      <c r="A102" s="1"/>
      <c r="B102" s="113" t="s">
        <v>148</v>
      </c>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
    </row>
    <row r="103" spans="1:52" ht="16.2" x14ac:dyDescent="0.2">
      <c r="A103" s="15"/>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15"/>
    </row>
    <row r="104" spans="1:52" ht="18.600000000000001" x14ac:dyDescent="0.2">
      <c r="A104" s="15"/>
      <c r="B104" s="114" t="s">
        <v>105</v>
      </c>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2"/>
      <c r="AI104" s="92"/>
      <c r="AJ104" s="92"/>
      <c r="AK104" s="92"/>
      <c r="AL104" s="92"/>
      <c r="AM104" s="92"/>
      <c r="AN104" s="92"/>
      <c r="AO104" s="92"/>
      <c r="AP104" s="92"/>
      <c r="AQ104" s="92"/>
      <c r="AR104" s="92"/>
      <c r="AS104" s="92"/>
      <c r="AT104" s="92"/>
      <c r="AU104" s="92"/>
      <c r="AV104" s="92"/>
      <c r="AW104" s="92"/>
      <c r="AX104" s="92"/>
      <c r="AY104" s="93"/>
      <c r="AZ104" s="15"/>
    </row>
    <row r="105" spans="1:52" ht="16.2" x14ac:dyDescent="0.2">
      <c r="A105" s="15"/>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489" t="s">
        <v>62</v>
      </c>
      <c r="AI105" s="489"/>
      <c r="AJ105" s="489"/>
      <c r="AK105" s="489"/>
      <c r="AL105" s="489"/>
      <c r="AM105" s="489"/>
      <c r="AN105" s="489"/>
      <c r="AO105" s="489"/>
      <c r="AP105" s="489"/>
      <c r="AQ105" s="489"/>
      <c r="AR105" s="489"/>
      <c r="AS105" s="489"/>
      <c r="AT105" s="489"/>
      <c r="AU105" s="489"/>
      <c r="AV105" s="489"/>
      <c r="AW105" s="489"/>
      <c r="AX105" s="489"/>
      <c r="AY105" s="93"/>
      <c r="AZ105" s="15"/>
    </row>
    <row r="106" spans="1:52" ht="16.2" x14ac:dyDescent="0.2">
      <c r="A106" s="15"/>
      <c r="B106" s="318"/>
      <c r="C106" s="319"/>
      <c r="D106" s="319"/>
      <c r="E106" s="319"/>
      <c r="F106" s="320"/>
      <c r="G106" s="330" t="s">
        <v>106</v>
      </c>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
      <c r="AF106" s="3"/>
      <c r="AG106" s="3"/>
      <c r="AH106" s="375" t="s">
        <v>30</v>
      </c>
      <c r="AI106" s="375"/>
      <c r="AJ106" s="375"/>
      <c r="AK106" s="375"/>
      <c r="AL106" s="375"/>
      <c r="AM106" s="375"/>
      <c r="AN106" s="375"/>
      <c r="AO106" s="375"/>
      <c r="AP106" s="375"/>
      <c r="AQ106" s="375"/>
      <c r="AR106" s="375"/>
      <c r="AS106" s="375"/>
      <c r="AT106" s="375"/>
      <c r="AU106" s="375"/>
      <c r="AV106" s="375"/>
      <c r="AW106" s="375"/>
      <c r="AX106" s="375"/>
      <c r="AY106" s="3"/>
      <c r="AZ106" s="15"/>
    </row>
    <row r="107" spans="1:52" ht="16.5" customHeight="1" x14ac:dyDescent="0.2">
      <c r="A107" s="15"/>
      <c r="B107" s="321"/>
      <c r="C107" s="322"/>
      <c r="D107" s="322"/>
      <c r="E107" s="322"/>
      <c r="F107" s="323"/>
      <c r="G107" s="355" t="s">
        <v>107</v>
      </c>
      <c r="H107" s="330"/>
      <c r="I107" s="330"/>
      <c r="J107" s="330"/>
      <c r="K107" s="355" t="s">
        <v>11</v>
      </c>
      <c r="L107" s="330"/>
      <c r="M107" s="330"/>
      <c r="N107" s="330"/>
      <c r="O107" s="355" t="s">
        <v>12</v>
      </c>
      <c r="P107" s="330"/>
      <c r="Q107" s="330"/>
      <c r="R107" s="330"/>
      <c r="S107" s="355" t="s">
        <v>15</v>
      </c>
      <c r="T107" s="330"/>
      <c r="U107" s="330"/>
      <c r="V107" s="330"/>
      <c r="W107" s="356" t="s">
        <v>139</v>
      </c>
      <c r="X107" s="357"/>
      <c r="Y107" s="357"/>
      <c r="Z107" s="358"/>
      <c r="AA107" s="355" t="s">
        <v>14</v>
      </c>
      <c r="AB107" s="330"/>
      <c r="AC107" s="330"/>
      <c r="AD107" s="330"/>
      <c r="AE107" s="3"/>
      <c r="AF107" s="3"/>
      <c r="AG107" s="3"/>
      <c r="AH107" s="286" t="s">
        <v>31</v>
      </c>
      <c r="AI107" s="287"/>
      <c r="AJ107" s="287"/>
      <c r="AK107" s="287"/>
      <c r="AL107" s="288"/>
      <c r="AM107" s="286" t="s">
        <v>32</v>
      </c>
      <c r="AN107" s="287"/>
      <c r="AO107" s="287"/>
      <c r="AP107" s="287"/>
      <c r="AQ107" s="287"/>
      <c r="AR107" s="287"/>
      <c r="AS107" s="287"/>
      <c r="AT107" s="287"/>
      <c r="AU107" s="287"/>
      <c r="AV107" s="287"/>
      <c r="AW107" s="287"/>
      <c r="AX107" s="288"/>
      <c r="AY107" s="3"/>
      <c r="AZ107" s="15"/>
    </row>
    <row r="108" spans="1:52" ht="16.2" x14ac:dyDescent="0.2">
      <c r="A108" s="15"/>
      <c r="B108" s="321"/>
      <c r="C108" s="322"/>
      <c r="D108" s="322"/>
      <c r="E108" s="322"/>
      <c r="F108" s="323"/>
      <c r="G108" s="330"/>
      <c r="H108" s="330"/>
      <c r="I108" s="330"/>
      <c r="J108" s="330"/>
      <c r="K108" s="330"/>
      <c r="L108" s="330"/>
      <c r="M108" s="330"/>
      <c r="N108" s="330"/>
      <c r="O108" s="330"/>
      <c r="P108" s="330"/>
      <c r="Q108" s="330"/>
      <c r="R108" s="330"/>
      <c r="S108" s="330"/>
      <c r="T108" s="330"/>
      <c r="U108" s="330"/>
      <c r="V108" s="330"/>
      <c r="W108" s="359"/>
      <c r="X108" s="360"/>
      <c r="Y108" s="360"/>
      <c r="Z108" s="361"/>
      <c r="AA108" s="330"/>
      <c r="AB108" s="330"/>
      <c r="AC108" s="330"/>
      <c r="AD108" s="330"/>
      <c r="AE108" s="3"/>
      <c r="AF108" s="3"/>
      <c r="AG108" s="3"/>
      <c r="AH108" s="490" t="s">
        <v>96</v>
      </c>
      <c r="AI108" s="491"/>
      <c r="AJ108" s="491"/>
      <c r="AK108" s="491"/>
      <c r="AL108" s="492"/>
      <c r="AM108" s="493" t="s">
        <v>33</v>
      </c>
      <c r="AN108" s="494"/>
      <c r="AO108" s="494"/>
      <c r="AP108" s="495" t="s">
        <v>34</v>
      </c>
      <c r="AQ108" s="495"/>
      <c r="AR108" s="495"/>
      <c r="AS108" s="495"/>
      <c r="AT108" s="495"/>
      <c r="AU108" s="495"/>
      <c r="AV108" s="495"/>
      <c r="AW108" s="495"/>
      <c r="AX108" s="496"/>
      <c r="AY108" s="3"/>
      <c r="AZ108" s="15"/>
    </row>
    <row r="109" spans="1:52" ht="16.2" x14ac:dyDescent="0.2">
      <c r="A109" s="15"/>
      <c r="B109" s="324"/>
      <c r="C109" s="325"/>
      <c r="D109" s="325"/>
      <c r="E109" s="325"/>
      <c r="F109" s="326"/>
      <c r="G109" s="473" t="str">
        <f>IF(表紙!AJ14="","",表紙!AJ14)</f>
        <v/>
      </c>
      <c r="H109" s="474"/>
      <c r="I109" s="474"/>
      <c r="J109" s="475"/>
      <c r="K109" s="473" t="str">
        <f>IF(表紙!AJ16="","",表紙!AJ16)</f>
        <v/>
      </c>
      <c r="L109" s="474"/>
      <c r="M109" s="474"/>
      <c r="N109" s="475"/>
      <c r="O109" s="473" t="str">
        <f>IF(表紙!AJ18="","",表紙!AJ18)</f>
        <v/>
      </c>
      <c r="P109" s="474"/>
      <c r="Q109" s="474"/>
      <c r="R109" s="475"/>
      <c r="S109" s="473" t="str">
        <f>IF(表紙!AJ20="","",表紙!AJ20)</f>
        <v/>
      </c>
      <c r="T109" s="474"/>
      <c r="U109" s="474"/>
      <c r="V109" s="475"/>
      <c r="W109" s="473" t="str">
        <f>IF(表紙!AJ22="","",表紙!AJ22)</f>
        <v/>
      </c>
      <c r="X109" s="474"/>
      <c r="Y109" s="474"/>
      <c r="Z109" s="475"/>
      <c r="AA109" s="473" t="str">
        <f>IF(表紙!AJ24="","",表紙!AJ24)</f>
        <v/>
      </c>
      <c r="AB109" s="474"/>
      <c r="AC109" s="474"/>
      <c r="AD109" s="475"/>
      <c r="AE109" s="3"/>
      <c r="AF109" s="3"/>
      <c r="AG109" s="3"/>
      <c r="AH109" s="482" t="s">
        <v>35</v>
      </c>
      <c r="AI109" s="483"/>
      <c r="AJ109" s="483"/>
      <c r="AK109" s="483"/>
      <c r="AL109" s="484"/>
      <c r="AM109" s="485" t="s">
        <v>36</v>
      </c>
      <c r="AN109" s="486"/>
      <c r="AO109" s="486"/>
      <c r="AP109" s="487" t="s">
        <v>37</v>
      </c>
      <c r="AQ109" s="487"/>
      <c r="AR109" s="487"/>
      <c r="AS109" s="487"/>
      <c r="AT109" s="487"/>
      <c r="AU109" s="487"/>
      <c r="AV109" s="487"/>
      <c r="AW109" s="487"/>
      <c r="AX109" s="488"/>
      <c r="AY109" s="3"/>
      <c r="AZ109" s="15"/>
    </row>
    <row r="110" spans="1:52" ht="16.2" x14ac:dyDescent="0.2">
      <c r="A110" s="15"/>
      <c r="B110" s="306" t="s">
        <v>30</v>
      </c>
      <c r="C110" s="208"/>
      <c r="D110" s="208"/>
      <c r="E110" s="208"/>
      <c r="F110" s="208"/>
      <c r="G110" s="308" t="s">
        <v>314</v>
      </c>
      <c r="H110" s="308"/>
      <c r="I110" s="308"/>
      <c r="J110" s="308"/>
      <c r="K110" s="308" t="s">
        <v>96</v>
      </c>
      <c r="L110" s="308"/>
      <c r="M110" s="308"/>
      <c r="N110" s="308"/>
      <c r="O110" s="308" t="s">
        <v>96</v>
      </c>
      <c r="P110" s="308"/>
      <c r="Q110" s="308"/>
      <c r="R110" s="308"/>
      <c r="S110" s="308" t="s">
        <v>96</v>
      </c>
      <c r="T110" s="308"/>
      <c r="U110" s="308"/>
      <c r="V110" s="308"/>
      <c r="W110" s="308" t="s">
        <v>96</v>
      </c>
      <c r="X110" s="308"/>
      <c r="Y110" s="308"/>
      <c r="Z110" s="308"/>
      <c r="AA110" s="308" t="s">
        <v>96</v>
      </c>
      <c r="AB110" s="308"/>
      <c r="AC110" s="308"/>
      <c r="AD110" s="308"/>
      <c r="AE110" s="3"/>
      <c r="AF110" s="3"/>
      <c r="AG110" s="3"/>
      <c r="AH110" s="482" t="s">
        <v>38</v>
      </c>
      <c r="AI110" s="483"/>
      <c r="AJ110" s="483"/>
      <c r="AK110" s="483"/>
      <c r="AL110" s="484"/>
      <c r="AM110" s="485" t="s">
        <v>39</v>
      </c>
      <c r="AN110" s="486"/>
      <c r="AO110" s="486"/>
      <c r="AP110" s="487" t="s">
        <v>40</v>
      </c>
      <c r="AQ110" s="487"/>
      <c r="AR110" s="487"/>
      <c r="AS110" s="487"/>
      <c r="AT110" s="487"/>
      <c r="AU110" s="487"/>
      <c r="AV110" s="487"/>
      <c r="AW110" s="487"/>
      <c r="AX110" s="488"/>
      <c r="AY110" s="3"/>
      <c r="AZ110" s="15"/>
    </row>
    <row r="111" spans="1:52" ht="16.2" x14ac:dyDescent="0.2">
      <c r="A111" s="15"/>
      <c r="B111" s="307"/>
      <c r="C111" s="196"/>
      <c r="D111" s="196"/>
      <c r="E111" s="196"/>
      <c r="F111" s="196"/>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
      <c r="AF111" s="3"/>
      <c r="AG111" s="3"/>
      <c r="AH111" s="482" t="s">
        <v>41</v>
      </c>
      <c r="AI111" s="483"/>
      <c r="AJ111" s="483"/>
      <c r="AK111" s="483"/>
      <c r="AL111" s="484"/>
      <c r="AM111" s="485" t="s">
        <v>42</v>
      </c>
      <c r="AN111" s="486"/>
      <c r="AO111" s="486"/>
      <c r="AP111" s="487" t="s">
        <v>43</v>
      </c>
      <c r="AQ111" s="487"/>
      <c r="AR111" s="487"/>
      <c r="AS111" s="487"/>
      <c r="AT111" s="487"/>
      <c r="AU111" s="487"/>
      <c r="AV111" s="487"/>
      <c r="AW111" s="487"/>
      <c r="AX111" s="488"/>
      <c r="AY111" s="3"/>
      <c r="AZ111" s="15"/>
    </row>
    <row r="112" spans="1:52" ht="16.2" x14ac:dyDescent="0.2">
      <c r="A112" s="15"/>
      <c r="B112" s="1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3"/>
      <c r="AF112" s="3"/>
      <c r="AG112" s="3"/>
      <c r="AH112" s="482" t="s">
        <v>44</v>
      </c>
      <c r="AI112" s="483"/>
      <c r="AJ112" s="483"/>
      <c r="AK112" s="483"/>
      <c r="AL112" s="484"/>
      <c r="AM112" s="485" t="s">
        <v>45</v>
      </c>
      <c r="AN112" s="486"/>
      <c r="AO112" s="486"/>
      <c r="AP112" s="487" t="s">
        <v>46</v>
      </c>
      <c r="AQ112" s="487"/>
      <c r="AR112" s="487"/>
      <c r="AS112" s="487"/>
      <c r="AT112" s="487"/>
      <c r="AU112" s="487"/>
      <c r="AV112" s="487"/>
      <c r="AW112" s="487"/>
      <c r="AX112" s="488"/>
      <c r="AY112" s="3"/>
      <c r="AZ112" s="15"/>
    </row>
    <row r="113" spans="1:52" ht="16.2" x14ac:dyDescent="0.2">
      <c r="A113" s="15"/>
      <c r="B113" s="103" t="s">
        <v>64</v>
      </c>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482" t="s">
        <v>47</v>
      </c>
      <c r="AI113" s="483"/>
      <c r="AJ113" s="483"/>
      <c r="AK113" s="483"/>
      <c r="AL113" s="484"/>
      <c r="AM113" s="485" t="s">
        <v>48</v>
      </c>
      <c r="AN113" s="486"/>
      <c r="AO113" s="486"/>
      <c r="AP113" s="487" t="s">
        <v>49</v>
      </c>
      <c r="AQ113" s="487"/>
      <c r="AR113" s="487"/>
      <c r="AS113" s="487"/>
      <c r="AT113" s="487"/>
      <c r="AU113" s="487"/>
      <c r="AV113" s="487"/>
      <c r="AW113" s="487"/>
      <c r="AX113" s="488"/>
      <c r="AY113" s="3"/>
      <c r="AZ113" s="15"/>
    </row>
    <row r="114" spans="1:52" ht="16.2" x14ac:dyDescent="0.2">
      <c r="A114" s="15"/>
      <c r="B114" s="5" t="s">
        <v>95</v>
      </c>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3"/>
      <c r="AF114" s="3"/>
      <c r="AG114" s="3"/>
      <c r="AH114" s="482" t="s">
        <v>50</v>
      </c>
      <c r="AI114" s="483"/>
      <c r="AJ114" s="483"/>
      <c r="AK114" s="483"/>
      <c r="AL114" s="484"/>
      <c r="AM114" s="485" t="s">
        <v>51</v>
      </c>
      <c r="AN114" s="486"/>
      <c r="AO114" s="486"/>
      <c r="AP114" s="487" t="s">
        <v>52</v>
      </c>
      <c r="AQ114" s="487"/>
      <c r="AR114" s="487"/>
      <c r="AS114" s="487"/>
      <c r="AT114" s="487"/>
      <c r="AU114" s="487"/>
      <c r="AV114" s="487"/>
      <c r="AW114" s="487"/>
      <c r="AX114" s="488"/>
      <c r="AY114" s="3"/>
      <c r="AZ114" s="15"/>
    </row>
    <row r="115" spans="1:52" ht="16.2" x14ac:dyDescent="0.2">
      <c r="A115" s="15"/>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3"/>
      <c r="AF115" s="3"/>
      <c r="AG115" s="3"/>
      <c r="AH115" s="497" t="s">
        <v>53</v>
      </c>
      <c r="AI115" s="498"/>
      <c r="AJ115" s="498"/>
      <c r="AK115" s="498"/>
      <c r="AL115" s="499"/>
      <c r="AM115" s="500" t="s">
        <v>54</v>
      </c>
      <c r="AN115" s="501"/>
      <c r="AO115" s="501"/>
      <c r="AP115" s="502" t="s">
        <v>55</v>
      </c>
      <c r="AQ115" s="502"/>
      <c r="AR115" s="502"/>
      <c r="AS115" s="502"/>
      <c r="AT115" s="502"/>
      <c r="AU115" s="502"/>
      <c r="AV115" s="502"/>
      <c r="AW115" s="502"/>
      <c r="AX115" s="503"/>
      <c r="AY115" s="3"/>
      <c r="AZ115" s="15"/>
    </row>
    <row r="116" spans="1:52" ht="16.2" x14ac:dyDescent="0.2">
      <c r="A116" s="15"/>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3"/>
      <c r="AF116" s="3"/>
      <c r="AG116" s="3"/>
      <c r="AH116" s="97"/>
      <c r="AI116" s="97"/>
      <c r="AJ116" s="97"/>
      <c r="AK116" s="97"/>
      <c r="AL116" s="97"/>
      <c r="AM116" s="98"/>
      <c r="AN116" s="98"/>
      <c r="AO116" s="98"/>
      <c r="AP116" s="99"/>
      <c r="AQ116" s="99"/>
      <c r="AR116" s="99"/>
      <c r="AS116" s="99"/>
      <c r="AT116" s="99"/>
      <c r="AU116" s="99"/>
      <c r="AV116" s="99"/>
      <c r="AW116" s="99"/>
      <c r="AX116" s="99"/>
      <c r="AY116" s="3"/>
      <c r="AZ116" s="15"/>
    </row>
    <row r="117" spans="1:52" ht="16.2" x14ac:dyDescent="0.2">
      <c r="A117" s="15"/>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3"/>
      <c r="AF117" s="3"/>
      <c r="AG117" s="3"/>
      <c r="AH117" s="67"/>
      <c r="AI117" s="67"/>
      <c r="AJ117" s="67"/>
      <c r="AK117" s="67"/>
      <c r="AL117" s="67"/>
      <c r="AM117" s="68"/>
      <c r="AN117" s="68"/>
      <c r="AO117" s="68"/>
      <c r="AP117" s="69"/>
      <c r="AQ117" s="69"/>
      <c r="AR117" s="69"/>
      <c r="AS117" s="69"/>
      <c r="AT117" s="69"/>
      <c r="AU117" s="69"/>
      <c r="AV117" s="69"/>
      <c r="AW117" s="69"/>
      <c r="AX117" s="69"/>
      <c r="AY117" s="3"/>
      <c r="AZ117" s="15"/>
    </row>
    <row r="118" spans="1:52" x14ac:dyDescent="0.2">
      <c r="A118" s="72"/>
      <c r="B118" s="453" t="s">
        <v>27</v>
      </c>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c r="AP118" s="453"/>
      <c r="AQ118" s="453"/>
      <c r="AR118" s="453"/>
      <c r="AS118" s="453"/>
      <c r="AT118" s="453"/>
      <c r="AU118" s="453"/>
      <c r="AV118" s="453"/>
      <c r="AW118" s="453"/>
      <c r="AX118" s="453"/>
      <c r="AY118" s="453"/>
      <c r="AZ118" s="453"/>
    </row>
    <row r="119" spans="1:52" x14ac:dyDescent="0.2">
      <c r="A119" s="72"/>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c r="AP119" s="453"/>
      <c r="AQ119" s="453"/>
      <c r="AR119" s="453"/>
      <c r="AS119" s="453"/>
      <c r="AT119" s="453"/>
      <c r="AU119" s="453"/>
      <c r="AV119" s="453"/>
      <c r="AW119" s="453"/>
      <c r="AX119" s="453"/>
      <c r="AY119" s="453"/>
      <c r="AZ119" s="453"/>
    </row>
    <row r="120" spans="1:52" ht="18.600000000000001" x14ac:dyDescent="0.2">
      <c r="A120" s="72"/>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row>
    <row r="121" spans="1:52" ht="19.5" customHeight="1" x14ac:dyDescent="0.2">
      <c r="A121" s="72"/>
      <c r="B121" s="432" t="s">
        <v>319</v>
      </c>
      <c r="C121" s="432"/>
      <c r="D121" s="432"/>
      <c r="E121" s="432"/>
      <c r="F121" s="432"/>
      <c r="G121" s="432"/>
      <c r="H121" s="432"/>
      <c r="I121" s="432"/>
      <c r="J121" s="432"/>
      <c r="K121" s="432"/>
      <c r="L121" s="434" t="s">
        <v>4</v>
      </c>
      <c r="M121" s="351" t="s">
        <v>320</v>
      </c>
      <c r="N121" s="351"/>
      <c r="O121" s="351"/>
      <c r="P121" s="351"/>
      <c r="Q121" s="351"/>
      <c r="R121" s="74"/>
      <c r="S121" s="74"/>
      <c r="T121" s="74"/>
      <c r="U121" s="74"/>
      <c r="V121" s="74"/>
      <c r="W121" s="74"/>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row>
    <row r="122" spans="1:52" ht="19.5" customHeight="1" x14ac:dyDescent="0.2">
      <c r="A122" s="72"/>
      <c r="B122" s="433"/>
      <c r="C122" s="433"/>
      <c r="D122" s="433"/>
      <c r="E122" s="433"/>
      <c r="F122" s="433"/>
      <c r="G122" s="433"/>
      <c r="H122" s="433"/>
      <c r="I122" s="433"/>
      <c r="J122" s="433"/>
      <c r="K122" s="433"/>
      <c r="L122" s="435"/>
      <c r="M122" s="353"/>
      <c r="N122" s="353"/>
      <c r="O122" s="353"/>
      <c r="P122" s="353"/>
      <c r="Q122" s="353"/>
      <c r="R122" s="74"/>
      <c r="S122" s="74"/>
      <c r="T122" s="74"/>
      <c r="U122" s="74"/>
      <c r="V122" s="74"/>
      <c r="W122" s="74"/>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row>
    <row r="123" spans="1:52" ht="18.600000000000001" x14ac:dyDescent="0.2">
      <c r="A123" s="72"/>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row>
    <row r="124" spans="1:52" ht="18.600000000000001" x14ac:dyDescent="0.2">
      <c r="A124" s="72"/>
      <c r="B124" s="73" t="s">
        <v>151</v>
      </c>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2"/>
      <c r="AI124" s="72"/>
      <c r="AJ124" s="72"/>
      <c r="AK124" s="72"/>
      <c r="AL124" s="72"/>
      <c r="AM124" s="72"/>
      <c r="AN124" s="72"/>
      <c r="AO124" s="72"/>
      <c r="AP124" s="72"/>
      <c r="AQ124" s="72"/>
      <c r="AR124" s="72"/>
      <c r="AS124" s="72"/>
      <c r="AT124" s="72"/>
      <c r="AU124" s="72"/>
      <c r="AV124" s="72"/>
      <c r="AW124" s="72"/>
      <c r="AX124" s="72"/>
      <c r="AY124" s="75"/>
      <c r="AZ124" s="72"/>
    </row>
    <row r="125" spans="1:52" ht="16.2" x14ac:dyDescent="0.2">
      <c r="A125" s="72"/>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441" t="s">
        <v>65</v>
      </c>
      <c r="AI125" s="441"/>
      <c r="AJ125" s="441"/>
      <c r="AK125" s="441"/>
      <c r="AL125" s="441"/>
      <c r="AM125" s="441"/>
      <c r="AN125" s="441"/>
      <c r="AO125" s="441"/>
      <c r="AP125" s="441"/>
      <c r="AQ125" s="441"/>
      <c r="AR125" s="441"/>
      <c r="AS125" s="441"/>
      <c r="AT125" s="441"/>
      <c r="AU125" s="441"/>
      <c r="AV125" s="441"/>
      <c r="AW125" s="441"/>
      <c r="AX125" s="441"/>
      <c r="AY125" s="75"/>
      <c r="AZ125" s="72"/>
    </row>
    <row r="126" spans="1:52" ht="16.2" x14ac:dyDescent="0.2">
      <c r="A126" s="72"/>
      <c r="B126" s="432" t="s">
        <v>19</v>
      </c>
      <c r="C126" s="432"/>
      <c r="D126" s="432"/>
      <c r="E126" s="432"/>
      <c r="F126" s="432"/>
      <c r="G126" s="434" t="s">
        <v>4</v>
      </c>
      <c r="H126" s="351"/>
      <c r="I126" s="351"/>
      <c r="J126" s="351"/>
      <c r="K126" s="351"/>
      <c r="L126" s="351"/>
      <c r="M126" s="351"/>
      <c r="N126" s="351"/>
      <c r="O126" s="351"/>
      <c r="P126" s="351"/>
      <c r="Q126" s="351"/>
      <c r="R126" s="351"/>
      <c r="S126" s="351"/>
      <c r="T126" s="351"/>
      <c r="U126" s="351"/>
      <c r="V126" s="351"/>
      <c r="W126" s="351"/>
      <c r="X126" s="75"/>
      <c r="Y126" s="75"/>
      <c r="Z126" s="75"/>
      <c r="AA126" s="75"/>
      <c r="AB126" s="75"/>
      <c r="AC126" s="75"/>
      <c r="AD126" s="75"/>
      <c r="AE126" s="75"/>
      <c r="AF126" s="75"/>
      <c r="AG126" s="75"/>
      <c r="AH126" s="442" t="s">
        <v>68</v>
      </c>
      <c r="AI126" s="442"/>
      <c r="AJ126" s="442"/>
      <c r="AK126" s="442"/>
      <c r="AL126" s="442"/>
      <c r="AM126" s="443" t="s">
        <v>70</v>
      </c>
      <c r="AN126" s="444"/>
      <c r="AO126" s="444"/>
      <c r="AP126" s="444"/>
      <c r="AQ126" s="444"/>
      <c r="AR126" s="444"/>
      <c r="AS126" s="444"/>
      <c r="AT126" s="444"/>
      <c r="AU126" s="444"/>
      <c r="AV126" s="444"/>
      <c r="AW126" s="444"/>
      <c r="AX126" s="445"/>
      <c r="AY126" s="75"/>
      <c r="AZ126" s="72"/>
    </row>
    <row r="127" spans="1:52" ht="16.2" x14ac:dyDescent="0.2">
      <c r="A127" s="72"/>
      <c r="B127" s="433"/>
      <c r="C127" s="433"/>
      <c r="D127" s="433"/>
      <c r="E127" s="433"/>
      <c r="F127" s="433"/>
      <c r="G127" s="435"/>
      <c r="H127" s="353"/>
      <c r="I127" s="353"/>
      <c r="J127" s="353"/>
      <c r="K127" s="353"/>
      <c r="L127" s="353"/>
      <c r="M127" s="353"/>
      <c r="N127" s="353"/>
      <c r="O127" s="353"/>
      <c r="P127" s="353"/>
      <c r="Q127" s="353"/>
      <c r="R127" s="353"/>
      <c r="S127" s="353"/>
      <c r="T127" s="353"/>
      <c r="U127" s="353"/>
      <c r="V127" s="353"/>
      <c r="W127" s="353"/>
      <c r="X127" s="75"/>
      <c r="Y127" s="75"/>
      <c r="Z127" s="75"/>
      <c r="AA127" s="75"/>
      <c r="AB127" s="75"/>
      <c r="AC127" s="75"/>
      <c r="AD127" s="75"/>
      <c r="AE127" s="75"/>
      <c r="AF127" s="75"/>
      <c r="AG127" s="75"/>
      <c r="AH127" s="442"/>
      <c r="AI127" s="442"/>
      <c r="AJ127" s="442"/>
      <c r="AK127" s="442"/>
      <c r="AL127" s="442"/>
      <c r="AM127" s="446"/>
      <c r="AN127" s="447"/>
      <c r="AO127" s="447"/>
      <c r="AP127" s="447"/>
      <c r="AQ127" s="447"/>
      <c r="AR127" s="447"/>
      <c r="AS127" s="447"/>
      <c r="AT127" s="447"/>
      <c r="AU127" s="447"/>
      <c r="AV127" s="447"/>
      <c r="AW127" s="447"/>
      <c r="AX127" s="448"/>
      <c r="AY127" s="75"/>
      <c r="AZ127" s="72"/>
    </row>
    <row r="128" spans="1:52" ht="16.2" x14ac:dyDescent="0.2">
      <c r="A128" s="72"/>
      <c r="B128" s="83" t="s">
        <v>66</v>
      </c>
      <c r="C128" s="76"/>
      <c r="D128" s="76"/>
      <c r="E128" s="76"/>
      <c r="F128" s="76"/>
      <c r="G128" s="76"/>
      <c r="H128" s="76"/>
      <c r="I128" s="76"/>
      <c r="J128" s="76"/>
      <c r="K128" s="76"/>
      <c r="L128" s="76"/>
      <c r="M128" s="76"/>
      <c r="N128" s="76"/>
      <c r="O128" s="76"/>
      <c r="P128" s="76"/>
      <c r="Q128" s="76"/>
      <c r="R128" s="76"/>
      <c r="S128" s="76"/>
      <c r="T128" s="76"/>
      <c r="U128" s="76"/>
      <c r="V128" s="76"/>
      <c r="W128" s="76"/>
      <c r="X128" s="75"/>
      <c r="Y128" s="75"/>
      <c r="Z128" s="75"/>
      <c r="AA128" s="75"/>
      <c r="AB128" s="75"/>
      <c r="AC128" s="75"/>
      <c r="AD128" s="75"/>
      <c r="AE128" s="75"/>
      <c r="AF128" s="75"/>
      <c r="AG128" s="75"/>
      <c r="AH128" s="442" t="s">
        <v>69</v>
      </c>
      <c r="AI128" s="442"/>
      <c r="AJ128" s="442"/>
      <c r="AK128" s="442"/>
      <c r="AL128" s="442"/>
      <c r="AM128" s="443" t="s">
        <v>71</v>
      </c>
      <c r="AN128" s="444"/>
      <c r="AO128" s="444"/>
      <c r="AP128" s="444"/>
      <c r="AQ128" s="444"/>
      <c r="AR128" s="444"/>
      <c r="AS128" s="444"/>
      <c r="AT128" s="444"/>
      <c r="AU128" s="444"/>
      <c r="AV128" s="444"/>
      <c r="AW128" s="444"/>
      <c r="AX128" s="445"/>
      <c r="AY128" s="75"/>
      <c r="AZ128" s="72"/>
    </row>
    <row r="129" spans="1:52" ht="16.2" x14ac:dyDescent="0.2">
      <c r="A129" s="72"/>
      <c r="B129" s="102" t="s">
        <v>67</v>
      </c>
      <c r="C129" s="78"/>
      <c r="D129" s="78"/>
      <c r="E129" s="78"/>
      <c r="F129" s="78"/>
      <c r="G129" s="78"/>
      <c r="H129" s="78"/>
      <c r="I129" s="78"/>
      <c r="J129" s="78"/>
      <c r="K129" s="78"/>
      <c r="L129" s="78"/>
      <c r="M129" s="78"/>
      <c r="N129" s="78"/>
      <c r="O129" s="78"/>
      <c r="P129" s="78"/>
      <c r="Q129" s="78"/>
      <c r="R129" s="78"/>
      <c r="S129" s="78"/>
      <c r="T129" s="78"/>
      <c r="U129" s="78"/>
      <c r="V129" s="78"/>
      <c r="W129" s="78"/>
      <c r="X129" s="72"/>
      <c r="Y129" s="72"/>
      <c r="Z129" s="72"/>
      <c r="AA129" s="72"/>
      <c r="AB129" s="72"/>
      <c r="AC129" s="72"/>
      <c r="AD129" s="72"/>
      <c r="AE129" s="72"/>
      <c r="AF129" s="72"/>
      <c r="AG129" s="72"/>
      <c r="AH129" s="442"/>
      <c r="AI129" s="442"/>
      <c r="AJ129" s="442"/>
      <c r="AK129" s="442"/>
      <c r="AL129" s="442"/>
      <c r="AM129" s="446"/>
      <c r="AN129" s="447"/>
      <c r="AO129" s="447"/>
      <c r="AP129" s="447"/>
      <c r="AQ129" s="447"/>
      <c r="AR129" s="447"/>
      <c r="AS129" s="447"/>
      <c r="AT129" s="447"/>
      <c r="AU129" s="447"/>
      <c r="AV129" s="447"/>
      <c r="AW129" s="447"/>
      <c r="AX129" s="448"/>
      <c r="AY129" s="72"/>
      <c r="AZ129" s="72"/>
    </row>
    <row r="130" spans="1:52" x14ac:dyDescent="0.2">
      <c r="A130" s="72"/>
      <c r="B130" s="77"/>
      <c r="C130" s="78"/>
      <c r="D130" s="78"/>
      <c r="E130" s="78"/>
      <c r="F130" s="78"/>
      <c r="G130" s="78"/>
      <c r="H130" s="78"/>
      <c r="I130" s="78"/>
      <c r="J130" s="78"/>
      <c r="K130" s="78"/>
      <c r="L130" s="78"/>
      <c r="M130" s="78"/>
      <c r="N130" s="78"/>
      <c r="O130" s="78"/>
      <c r="P130" s="78"/>
      <c r="Q130" s="78"/>
      <c r="R130" s="78"/>
      <c r="S130" s="78"/>
      <c r="T130" s="78"/>
      <c r="U130" s="78"/>
      <c r="V130" s="78"/>
      <c r="W130" s="78"/>
      <c r="X130" s="72"/>
      <c r="Y130" s="72"/>
      <c r="Z130" s="72"/>
      <c r="AA130" s="72"/>
      <c r="AB130" s="72"/>
      <c r="AC130" s="72"/>
      <c r="AD130" s="72"/>
      <c r="AE130" s="72"/>
      <c r="AF130" s="72"/>
      <c r="AG130" s="72"/>
      <c r="AH130" s="79"/>
      <c r="AI130" s="79"/>
      <c r="AJ130" s="79"/>
      <c r="AK130" s="79"/>
      <c r="AL130" s="79"/>
      <c r="AM130" s="80"/>
      <c r="AN130" s="80"/>
      <c r="AO130" s="80"/>
      <c r="AP130" s="80"/>
      <c r="AQ130" s="80"/>
      <c r="AR130" s="80"/>
      <c r="AS130" s="80"/>
      <c r="AT130" s="80"/>
      <c r="AU130" s="80"/>
      <c r="AV130" s="80"/>
      <c r="AW130" s="80"/>
      <c r="AX130" s="80"/>
      <c r="AY130" s="72"/>
      <c r="AZ130" s="72"/>
    </row>
    <row r="131" spans="1:52" ht="18.600000000000001" x14ac:dyDescent="0.2">
      <c r="A131" s="72"/>
      <c r="B131" s="73" t="s">
        <v>152</v>
      </c>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row>
    <row r="132" spans="1:52" ht="16.2" x14ac:dyDescent="0.2">
      <c r="A132" s="72"/>
      <c r="B132" s="75"/>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row>
    <row r="133" spans="1:52" x14ac:dyDescent="0.2">
      <c r="A133" s="72"/>
      <c r="B133" s="432" t="s">
        <v>20</v>
      </c>
      <c r="C133" s="432"/>
      <c r="D133" s="432"/>
      <c r="E133" s="432"/>
      <c r="F133" s="432"/>
      <c r="G133" s="434" t="s">
        <v>4</v>
      </c>
      <c r="H133" s="351"/>
      <c r="I133" s="351"/>
      <c r="J133" s="351"/>
      <c r="K133" s="351"/>
      <c r="L133" s="351"/>
      <c r="M133" s="351"/>
      <c r="N133" s="351"/>
      <c r="O133" s="351"/>
      <c r="P133" s="351"/>
      <c r="Q133" s="351"/>
      <c r="R133" s="351"/>
      <c r="S133" s="351"/>
      <c r="T133" s="351"/>
      <c r="U133" s="351"/>
      <c r="V133" s="351"/>
      <c r="W133" s="351"/>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row>
    <row r="134" spans="1:52" ht="16.2" x14ac:dyDescent="0.2">
      <c r="A134" s="72"/>
      <c r="B134" s="433"/>
      <c r="C134" s="433"/>
      <c r="D134" s="433"/>
      <c r="E134" s="433"/>
      <c r="F134" s="433"/>
      <c r="G134" s="435"/>
      <c r="H134" s="353"/>
      <c r="I134" s="353"/>
      <c r="J134" s="353"/>
      <c r="K134" s="353"/>
      <c r="L134" s="353"/>
      <c r="M134" s="353"/>
      <c r="N134" s="353"/>
      <c r="O134" s="353"/>
      <c r="P134" s="353"/>
      <c r="Q134" s="353"/>
      <c r="R134" s="353"/>
      <c r="S134" s="353"/>
      <c r="T134" s="353"/>
      <c r="U134" s="353"/>
      <c r="V134" s="353"/>
      <c r="W134" s="353"/>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2"/>
    </row>
    <row r="135" spans="1:52" ht="16.2" x14ac:dyDescent="0.2">
      <c r="A135" s="72"/>
      <c r="B135" s="72"/>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2"/>
    </row>
    <row r="136" spans="1:52" ht="16.2" x14ac:dyDescent="0.2">
      <c r="A136" s="72"/>
      <c r="B136" s="72"/>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2"/>
    </row>
    <row r="137" spans="1:52" ht="16.2" x14ac:dyDescent="0.2">
      <c r="A137" s="81"/>
      <c r="B137" s="81"/>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1"/>
    </row>
    <row r="138" spans="1:52" ht="16.2" x14ac:dyDescent="0.2">
      <c r="A138" s="72"/>
      <c r="B138" s="72"/>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2"/>
    </row>
    <row r="139" spans="1:52" ht="16.2" x14ac:dyDescent="0.2">
      <c r="A139" s="72"/>
      <c r="B139" s="72"/>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2"/>
    </row>
    <row r="140" spans="1:52" ht="16.2" x14ac:dyDescent="0.2">
      <c r="A140" s="72"/>
      <c r="B140" s="72"/>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2"/>
    </row>
    <row r="141" spans="1:52" ht="16.2" x14ac:dyDescent="0.2">
      <c r="A141" s="72"/>
      <c r="B141" s="72"/>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2"/>
    </row>
    <row r="142" spans="1:52" ht="16.2" x14ac:dyDescent="0.2">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5"/>
      <c r="AK142" s="75"/>
      <c r="AL142" s="75"/>
      <c r="AM142" s="75"/>
      <c r="AN142" s="75"/>
      <c r="AO142" s="75"/>
      <c r="AP142" s="75"/>
      <c r="AQ142" s="75"/>
      <c r="AR142" s="75"/>
      <c r="AS142" s="75"/>
      <c r="AT142" s="75"/>
      <c r="AU142" s="75"/>
      <c r="AV142" s="75"/>
      <c r="AW142" s="75"/>
      <c r="AX142" s="75"/>
      <c r="AY142" s="75"/>
      <c r="AZ142" s="72"/>
    </row>
    <row r="143" spans="1:52" ht="16.2" x14ac:dyDescent="0.2">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5"/>
      <c r="AK143" s="75"/>
      <c r="AL143" s="75"/>
      <c r="AM143" s="75"/>
      <c r="AN143" s="75"/>
      <c r="AO143" s="75"/>
      <c r="AP143" s="75"/>
      <c r="AQ143" s="75"/>
      <c r="AR143" s="75"/>
      <c r="AS143" s="75"/>
      <c r="AT143" s="75"/>
      <c r="AU143" s="75"/>
      <c r="AV143" s="75"/>
      <c r="AW143" s="75"/>
      <c r="AX143" s="75"/>
      <c r="AY143" s="75"/>
      <c r="AZ143" s="72"/>
    </row>
    <row r="144" spans="1:52" ht="16.2" x14ac:dyDescent="0.2">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5"/>
      <c r="AK144" s="75"/>
      <c r="AL144" s="75"/>
      <c r="AM144" s="75"/>
      <c r="AN144" s="75"/>
      <c r="AO144" s="75"/>
      <c r="AP144" s="75"/>
      <c r="AQ144" s="75"/>
      <c r="AR144" s="75"/>
      <c r="AS144" s="75"/>
      <c r="AT144" s="75"/>
      <c r="AU144" s="75"/>
      <c r="AV144" s="75"/>
      <c r="AW144" s="75"/>
      <c r="AX144" s="75"/>
      <c r="AY144" s="75"/>
      <c r="AZ144" s="72"/>
    </row>
    <row r="145" spans="1:52" ht="16.2" x14ac:dyDescent="0.2">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5"/>
      <c r="AK145" s="75"/>
      <c r="AL145" s="75"/>
      <c r="AM145" s="75"/>
      <c r="AN145" s="75"/>
      <c r="AO145" s="75"/>
      <c r="AP145" s="75"/>
      <c r="AQ145" s="75"/>
      <c r="AR145" s="75"/>
      <c r="AS145" s="75"/>
      <c r="AT145" s="75"/>
      <c r="AU145" s="75"/>
      <c r="AV145" s="75"/>
      <c r="AW145" s="75"/>
      <c r="AX145" s="75"/>
      <c r="AY145" s="75"/>
      <c r="AZ145" s="72"/>
    </row>
    <row r="146" spans="1:52" ht="16.2" x14ac:dyDescent="0.2">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5"/>
      <c r="AK146" s="75"/>
      <c r="AL146" s="75"/>
      <c r="AM146" s="75"/>
      <c r="AN146" s="75"/>
      <c r="AO146" s="75"/>
      <c r="AP146" s="75"/>
      <c r="AQ146" s="75"/>
      <c r="AR146" s="75"/>
      <c r="AS146" s="75"/>
      <c r="AT146" s="75"/>
      <c r="AU146" s="75"/>
      <c r="AV146" s="75"/>
      <c r="AW146" s="75"/>
      <c r="AX146" s="75"/>
      <c r="AY146" s="75"/>
      <c r="AZ146" s="72"/>
    </row>
    <row r="147" spans="1:52" ht="16.2" x14ac:dyDescent="0.2">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5"/>
      <c r="AK147" s="75"/>
      <c r="AL147" s="75"/>
      <c r="AM147" s="75"/>
      <c r="AN147" s="75"/>
      <c r="AO147" s="75"/>
      <c r="AP147" s="75"/>
      <c r="AQ147" s="75"/>
      <c r="AR147" s="75"/>
      <c r="AS147" s="75"/>
      <c r="AT147" s="75"/>
      <c r="AU147" s="75"/>
      <c r="AV147" s="75"/>
      <c r="AW147" s="75"/>
      <c r="AX147" s="75"/>
      <c r="AY147" s="75"/>
      <c r="AZ147" s="72"/>
    </row>
    <row r="148" spans="1:52" ht="16.2" x14ac:dyDescent="0.2">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5"/>
      <c r="AK148" s="75"/>
      <c r="AL148" s="75"/>
      <c r="AM148" s="75"/>
      <c r="AN148" s="75"/>
      <c r="AO148" s="75"/>
      <c r="AP148" s="75"/>
      <c r="AQ148" s="75"/>
      <c r="AR148" s="75"/>
      <c r="AS148" s="75"/>
      <c r="AT148" s="75"/>
      <c r="AU148" s="75"/>
      <c r="AV148" s="75"/>
      <c r="AW148" s="75"/>
      <c r="AX148" s="75"/>
      <c r="AY148" s="75"/>
      <c r="AZ148" s="72"/>
    </row>
    <row r="149" spans="1:52" ht="16.2" x14ac:dyDescent="0.2">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5"/>
      <c r="AK149" s="75"/>
      <c r="AL149" s="75"/>
      <c r="AM149" s="75"/>
      <c r="AN149" s="75"/>
      <c r="AO149" s="75"/>
      <c r="AP149" s="75"/>
      <c r="AQ149" s="75"/>
      <c r="AR149" s="75"/>
      <c r="AS149" s="75"/>
      <c r="AT149" s="75"/>
      <c r="AU149" s="75"/>
      <c r="AV149" s="75"/>
      <c r="AW149" s="75"/>
      <c r="AX149" s="75"/>
      <c r="AY149" s="75"/>
      <c r="AZ149" s="72"/>
    </row>
    <row r="150" spans="1:52" ht="16.2" x14ac:dyDescent="0.2">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5"/>
      <c r="AK150" s="75"/>
      <c r="AL150" s="75"/>
      <c r="AM150" s="75"/>
      <c r="AN150" s="75"/>
      <c r="AO150" s="75"/>
      <c r="AP150" s="75"/>
      <c r="AQ150" s="75"/>
      <c r="AR150" s="75"/>
      <c r="AS150" s="75"/>
      <c r="AT150" s="75"/>
      <c r="AU150" s="75"/>
      <c r="AV150" s="75"/>
      <c r="AW150" s="75"/>
      <c r="AX150" s="75"/>
      <c r="AY150" s="75"/>
      <c r="AZ150" s="72"/>
    </row>
    <row r="151" spans="1:52" ht="16.2" x14ac:dyDescent="0.2">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5"/>
      <c r="AK151" s="75"/>
      <c r="AL151" s="75"/>
      <c r="AM151" s="75"/>
      <c r="AN151" s="75"/>
      <c r="AO151" s="75"/>
      <c r="AP151" s="75"/>
      <c r="AQ151" s="75"/>
      <c r="AR151" s="75"/>
      <c r="AS151" s="75"/>
      <c r="AT151" s="75"/>
      <c r="AU151" s="75"/>
      <c r="AV151" s="75"/>
      <c r="AW151" s="75"/>
      <c r="AX151" s="75"/>
      <c r="AY151" s="75"/>
      <c r="AZ151" s="72"/>
    </row>
    <row r="152" spans="1:52" ht="16.2" x14ac:dyDescent="0.2">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5"/>
      <c r="AK152" s="75"/>
      <c r="AL152" s="75"/>
      <c r="AM152" s="75"/>
      <c r="AN152" s="75"/>
      <c r="AO152" s="75"/>
      <c r="AP152" s="75"/>
      <c r="AQ152" s="75"/>
      <c r="AR152" s="75"/>
      <c r="AS152" s="75"/>
      <c r="AT152" s="75"/>
      <c r="AU152" s="75"/>
      <c r="AV152" s="75"/>
      <c r="AW152" s="75"/>
      <c r="AX152" s="75"/>
      <c r="AY152" s="75"/>
      <c r="AZ152" s="72"/>
    </row>
    <row r="153" spans="1:52" ht="16.2" x14ac:dyDescent="0.2">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5"/>
      <c r="AK153" s="75"/>
      <c r="AL153" s="75"/>
      <c r="AM153" s="75"/>
      <c r="AN153" s="75"/>
      <c r="AO153" s="75"/>
      <c r="AP153" s="75"/>
      <c r="AQ153" s="75"/>
      <c r="AR153" s="75"/>
      <c r="AS153" s="75"/>
      <c r="AT153" s="75"/>
      <c r="AU153" s="75"/>
      <c r="AV153" s="75"/>
      <c r="AW153" s="75"/>
      <c r="AX153" s="75"/>
      <c r="AY153" s="75"/>
      <c r="AZ153" s="72"/>
    </row>
    <row r="154" spans="1:52" ht="16.2" x14ac:dyDescent="0.2">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5"/>
      <c r="AK154" s="75"/>
      <c r="AL154" s="75"/>
      <c r="AM154" s="75"/>
      <c r="AN154" s="75"/>
      <c r="AO154" s="75"/>
      <c r="AP154" s="75"/>
      <c r="AQ154" s="75"/>
      <c r="AR154" s="75"/>
      <c r="AS154" s="75"/>
      <c r="AT154" s="75"/>
      <c r="AU154" s="75"/>
      <c r="AV154" s="75"/>
      <c r="AW154" s="75"/>
      <c r="AX154" s="75"/>
      <c r="AY154" s="75"/>
      <c r="AZ154" s="72"/>
    </row>
    <row r="155" spans="1:52" ht="16.2" x14ac:dyDescent="0.2">
      <c r="A155" s="72"/>
      <c r="B155" s="83" t="s">
        <v>72</v>
      </c>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5"/>
      <c r="AK155" s="75"/>
      <c r="AL155" s="75"/>
      <c r="AM155" s="75"/>
      <c r="AN155" s="75"/>
      <c r="AO155" s="75"/>
      <c r="AP155" s="75"/>
      <c r="AQ155" s="75"/>
      <c r="AR155" s="75"/>
      <c r="AS155" s="75"/>
      <c r="AT155" s="75"/>
      <c r="AU155" s="75"/>
      <c r="AV155" s="75"/>
      <c r="AW155" s="75"/>
      <c r="AX155" s="75"/>
      <c r="AY155" s="75"/>
      <c r="AZ155" s="72"/>
    </row>
    <row r="156" spans="1:52" ht="16.2" x14ac:dyDescent="0.2">
      <c r="A156" s="72"/>
      <c r="B156" s="84" t="s">
        <v>75</v>
      </c>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5"/>
      <c r="AK156" s="75"/>
      <c r="AL156" s="75"/>
      <c r="AM156" s="75"/>
      <c r="AN156" s="75"/>
      <c r="AO156" s="75"/>
      <c r="AP156" s="75"/>
      <c r="AQ156" s="75"/>
      <c r="AR156" s="75"/>
      <c r="AS156" s="75"/>
      <c r="AT156" s="75"/>
      <c r="AU156" s="75"/>
      <c r="AV156" s="75"/>
      <c r="AW156" s="75"/>
      <c r="AX156" s="75"/>
      <c r="AY156" s="75"/>
      <c r="AZ156" s="72"/>
    </row>
    <row r="157" spans="1:52" ht="16.2" x14ac:dyDescent="0.2">
      <c r="A157" s="72"/>
      <c r="B157" s="84" t="s">
        <v>73</v>
      </c>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5"/>
      <c r="AK157" s="75"/>
      <c r="AL157" s="75"/>
      <c r="AM157" s="75"/>
      <c r="AN157" s="75"/>
      <c r="AO157" s="75"/>
      <c r="AP157" s="75"/>
      <c r="AQ157" s="75"/>
      <c r="AR157" s="75"/>
      <c r="AS157" s="75"/>
      <c r="AT157" s="75"/>
      <c r="AU157" s="75"/>
      <c r="AV157" s="75"/>
      <c r="AW157" s="75"/>
      <c r="AX157" s="75"/>
      <c r="AY157" s="75"/>
      <c r="AZ157" s="72"/>
    </row>
    <row r="158" spans="1:52" ht="16.2" x14ac:dyDescent="0.2">
      <c r="A158" s="72"/>
      <c r="B158" s="84" t="s">
        <v>74</v>
      </c>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5"/>
      <c r="AK158" s="75"/>
      <c r="AL158" s="75"/>
      <c r="AM158" s="75"/>
      <c r="AN158" s="75"/>
      <c r="AO158" s="75"/>
      <c r="AP158" s="75"/>
      <c r="AQ158" s="75"/>
      <c r="AR158" s="75"/>
      <c r="AS158" s="75"/>
      <c r="AT158" s="75"/>
      <c r="AU158" s="75"/>
      <c r="AV158" s="75"/>
      <c r="AW158" s="75"/>
      <c r="AX158" s="75"/>
      <c r="AY158" s="75"/>
      <c r="AZ158" s="72"/>
    </row>
    <row r="159" spans="1:52" ht="18.600000000000001" x14ac:dyDescent="0.2">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85"/>
      <c r="AA159" s="85"/>
      <c r="AB159" s="72"/>
      <c r="AC159" s="72"/>
      <c r="AD159" s="72"/>
      <c r="AE159" s="72"/>
      <c r="AF159" s="72"/>
      <c r="AG159" s="72"/>
      <c r="AH159" s="72"/>
      <c r="AI159" s="72"/>
      <c r="AJ159" s="75"/>
      <c r="AK159" s="75"/>
      <c r="AL159" s="75"/>
      <c r="AM159" s="75"/>
      <c r="AN159" s="75"/>
      <c r="AO159" s="75"/>
      <c r="AP159" s="75"/>
      <c r="AQ159" s="75"/>
      <c r="AR159" s="75"/>
      <c r="AS159" s="75"/>
      <c r="AT159" s="75"/>
      <c r="AU159" s="75"/>
      <c r="AV159" s="75"/>
      <c r="AW159" s="75"/>
      <c r="AX159" s="75"/>
      <c r="AY159" s="75"/>
      <c r="AZ159" s="72"/>
    </row>
    <row r="160" spans="1:52" ht="18.600000000000001" x14ac:dyDescent="0.2">
      <c r="A160" s="72"/>
      <c r="B160" s="73" t="s">
        <v>153</v>
      </c>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2"/>
    </row>
    <row r="161" spans="1:57" ht="16.2" x14ac:dyDescent="0.2">
      <c r="A161" s="72"/>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75"/>
      <c r="AZ161" s="72"/>
    </row>
    <row r="162" spans="1:57" ht="16.2" x14ac:dyDescent="0.2">
      <c r="A162" s="72"/>
      <c r="B162" s="436" t="s">
        <v>21</v>
      </c>
      <c r="C162" s="436"/>
      <c r="D162" s="436"/>
      <c r="E162" s="436"/>
      <c r="F162" s="436"/>
      <c r="G162" s="434" t="s">
        <v>4</v>
      </c>
      <c r="H162" s="335" t="s">
        <v>97</v>
      </c>
      <c r="I162" s="335"/>
      <c r="J162" s="335"/>
      <c r="K162" s="335"/>
      <c r="L162" s="335"/>
      <c r="M162" s="335"/>
      <c r="N162" s="75"/>
      <c r="O162" s="75" t="s">
        <v>98</v>
      </c>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2"/>
    </row>
    <row r="163" spans="1:57" ht="16.2" x14ac:dyDescent="0.2">
      <c r="A163" s="72"/>
      <c r="B163" s="437"/>
      <c r="C163" s="437"/>
      <c r="D163" s="437"/>
      <c r="E163" s="437"/>
      <c r="F163" s="437"/>
      <c r="G163" s="435"/>
      <c r="H163" s="336"/>
      <c r="I163" s="336"/>
      <c r="J163" s="336"/>
      <c r="K163" s="336"/>
      <c r="L163" s="336"/>
      <c r="M163" s="336"/>
      <c r="N163" s="75"/>
      <c r="O163" s="75" t="s">
        <v>99</v>
      </c>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75"/>
      <c r="AZ163" s="72"/>
    </row>
    <row r="164" spans="1:57" ht="16.2" x14ac:dyDescent="0.2">
      <c r="A164" s="72"/>
      <c r="B164" s="79"/>
      <c r="C164" s="79"/>
      <c r="D164" s="79"/>
      <c r="E164" s="79"/>
      <c r="F164" s="7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75"/>
      <c r="AZ164" s="72"/>
    </row>
    <row r="165" spans="1:57" ht="18.600000000000001" x14ac:dyDescent="0.2">
      <c r="A165" s="72"/>
      <c r="B165" s="86" t="s">
        <v>156</v>
      </c>
      <c r="C165" s="87"/>
      <c r="D165" s="79"/>
      <c r="E165" s="79"/>
      <c r="F165" s="79"/>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75"/>
      <c r="AZ165" s="72"/>
    </row>
    <row r="166" spans="1:57" ht="16.2" x14ac:dyDescent="0.2">
      <c r="A166" s="72"/>
      <c r="B166" s="79"/>
      <c r="C166" s="79"/>
      <c r="D166" s="79"/>
      <c r="E166" s="79"/>
      <c r="F166" s="79"/>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2"/>
    </row>
    <row r="167" spans="1:57" ht="21" customHeight="1" x14ac:dyDescent="0.2">
      <c r="A167" s="72"/>
      <c r="B167" s="73" t="s">
        <v>154</v>
      </c>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438" t="str">
        <f>IF(SUM(BB170:BE170)=4,"※全てのモードで「有効」を選択されています","")</f>
        <v/>
      </c>
      <c r="AL167" s="438"/>
      <c r="AM167" s="438"/>
      <c r="AN167" s="438"/>
      <c r="AO167" s="438"/>
      <c r="AP167" s="438"/>
      <c r="AQ167" s="438"/>
      <c r="AR167" s="438"/>
      <c r="AS167" s="438"/>
      <c r="AT167" s="438"/>
      <c r="AU167" s="438"/>
      <c r="AV167" s="438"/>
      <c r="AW167" s="438"/>
      <c r="AX167" s="438"/>
      <c r="AY167" s="438"/>
      <c r="AZ167" s="72"/>
    </row>
    <row r="168" spans="1:57" ht="16.2" x14ac:dyDescent="0.2">
      <c r="A168" s="72"/>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438"/>
      <c r="AL168" s="438"/>
      <c r="AM168" s="438"/>
      <c r="AN168" s="438"/>
      <c r="AO168" s="438"/>
      <c r="AP168" s="438"/>
      <c r="AQ168" s="438"/>
      <c r="AR168" s="438"/>
      <c r="AS168" s="438"/>
      <c r="AT168" s="438"/>
      <c r="AU168" s="438"/>
      <c r="AV168" s="438"/>
      <c r="AW168" s="438"/>
      <c r="AX168" s="438"/>
      <c r="AY168" s="438"/>
      <c r="AZ168" s="72"/>
    </row>
    <row r="169" spans="1:57" ht="16.2" x14ac:dyDescent="0.2">
      <c r="A169" s="72"/>
      <c r="B169" s="439" t="s">
        <v>22</v>
      </c>
      <c r="C169" s="436"/>
      <c r="D169" s="436"/>
      <c r="E169" s="436"/>
      <c r="F169" s="436"/>
      <c r="G169" s="434" t="s">
        <v>4</v>
      </c>
      <c r="H169" s="351"/>
      <c r="I169" s="351"/>
      <c r="J169" s="351"/>
      <c r="K169" s="351"/>
      <c r="L169" s="351"/>
      <c r="M169" s="352"/>
      <c r="N169" s="439" t="s">
        <v>23</v>
      </c>
      <c r="O169" s="436"/>
      <c r="P169" s="436"/>
      <c r="Q169" s="436"/>
      <c r="R169" s="436"/>
      <c r="S169" s="434" t="s">
        <v>4</v>
      </c>
      <c r="T169" s="351"/>
      <c r="U169" s="351"/>
      <c r="V169" s="351"/>
      <c r="W169" s="351"/>
      <c r="X169" s="351"/>
      <c r="Y169" s="352"/>
      <c r="Z169" s="439" t="s">
        <v>24</v>
      </c>
      <c r="AA169" s="436"/>
      <c r="AB169" s="436"/>
      <c r="AC169" s="436"/>
      <c r="AD169" s="436"/>
      <c r="AE169" s="434" t="s">
        <v>4</v>
      </c>
      <c r="AF169" s="351"/>
      <c r="AG169" s="351"/>
      <c r="AH169" s="351"/>
      <c r="AI169" s="351"/>
      <c r="AJ169" s="351"/>
      <c r="AK169" s="352"/>
      <c r="AL169" s="439" t="s">
        <v>25</v>
      </c>
      <c r="AM169" s="436"/>
      <c r="AN169" s="436"/>
      <c r="AO169" s="436"/>
      <c r="AP169" s="436"/>
      <c r="AQ169" s="434" t="s">
        <v>4</v>
      </c>
      <c r="AR169" s="351"/>
      <c r="AS169" s="351"/>
      <c r="AT169" s="351"/>
      <c r="AU169" s="351"/>
      <c r="AV169" s="351"/>
      <c r="AW169" s="352"/>
      <c r="AX169" s="75"/>
      <c r="AY169" s="75"/>
      <c r="AZ169" s="72"/>
    </row>
    <row r="170" spans="1:57" ht="16.2" x14ac:dyDescent="0.2">
      <c r="A170" s="72"/>
      <c r="B170" s="440"/>
      <c r="C170" s="437"/>
      <c r="D170" s="437"/>
      <c r="E170" s="437"/>
      <c r="F170" s="437"/>
      <c r="G170" s="435"/>
      <c r="H170" s="353"/>
      <c r="I170" s="353"/>
      <c r="J170" s="353"/>
      <c r="K170" s="353"/>
      <c r="L170" s="353"/>
      <c r="M170" s="354"/>
      <c r="N170" s="440"/>
      <c r="O170" s="437"/>
      <c r="P170" s="437"/>
      <c r="Q170" s="437"/>
      <c r="R170" s="437"/>
      <c r="S170" s="435"/>
      <c r="T170" s="353"/>
      <c r="U170" s="353"/>
      <c r="V170" s="353"/>
      <c r="W170" s="353"/>
      <c r="X170" s="353"/>
      <c r="Y170" s="354"/>
      <c r="Z170" s="440"/>
      <c r="AA170" s="437"/>
      <c r="AB170" s="437"/>
      <c r="AC170" s="437"/>
      <c r="AD170" s="437"/>
      <c r="AE170" s="435"/>
      <c r="AF170" s="353"/>
      <c r="AG170" s="353"/>
      <c r="AH170" s="353"/>
      <c r="AI170" s="353"/>
      <c r="AJ170" s="353"/>
      <c r="AK170" s="354"/>
      <c r="AL170" s="440"/>
      <c r="AM170" s="437"/>
      <c r="AN170" s="437"/>
      <c r="AO170" s="437"/>
      <c r="AP170" s="437"/>
      <c r="AQ170" s="435"/>
      <c r="AR170" s="353"/>
      <c r="AS170" s="353"/>
      <c r="AT170" s="353"/>
      <c r="AU170" s="353"/>
      <c r="AV170" s="353"/>
      <c r="AW170" s="354"/>
      <c r="AX170" s="75"/>
      <c r="AY170" s="75"/>
      <c r="AZ170" s="72"/>
      <c r="BB170" s="137">
        <f>IF(H169="有効",1,0)</f>
        <v>0</v>
      </c>
      <c r="BC170" s="137">
        <f>IF(T169="有効",1,0)</f>
        <v>0</v>
      </c>
      <c r="BD170" s="137">
        <f>IF(AF169="有効",1,0)</f>
        <v>0</v>
      </c>
      <c r="BE170" s="137">
        <f>IF(AR169="有効",1,0)</f>
        <v>0</v>
      </c>
    </row>
    <row r="171" spans="1:57" ht="21" customHeight="1" x14ac:dyDescent="0.2">
      <c r="A171" s="72"/>
      <c r="B171" s="79"/>
      <c r="C171" s="75"/>
      <c r="D171" s="75"/>
      <c r="E171" s="75"/>
      <c r="F171" s="75"/>
      <c r="G171" s="75"/>
      <c r="H171" s="75"/>
      <c r="I171" s="75"/>
      <c r="J171" s="75"/>
      <c r="K171" s="75"/>
      <c r="L171" s="75"/>
      <c r="M171" s="75"/>
      <c r="N171" s="72"/>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75"/>
      <c r="AM171" s="75"/>
      <c r="AN171" s="75"/>
      <c r="AO171" s="75"/>
      <c r="AP171" s="75"/>
      <c r="AQ171" s="75"/>
      <c r="AR171" s="75"/>
      <c r="AS171" s="75"/>
      <c r="AT171" s="75"/>
      <c r="AU171" s="75"/>
      <c r="AV171" s="75"/>
      <c r="AW171" s="75"/>
      <c r="AX171" s="75"/>
      <c r="AY171" s="75"/>
      <c r="AZ171" s="72"/>
    </row>
    <row r="172" spans="1:57" ht="19.5" customHeight="1" x14ac:dyDescent="0.2">
      <c r="A172" s="72"/>
      <c r="B172" s="86" t="s">
        <v>157</v>
      </c>
      <c r="C172" s="75"/>
      <c r="D172" s="75"/>
      <c r="E172" s="75"/>
      <c r="F172" s="75"/>
      <c r="G172" s="75"/>
      <c r="H172" s="75"/>
      <c r="I172" s="75"/>
      <c r="J172" s="75"/>
      <c r="K172" s="75"/>
      <c r="L172" s="75"/>
      <c r="M172" s="75"/>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75"/>
      <c r="AX172" s="75"/>
      <c r="AY172" s="75"/>
      <c r="AZ172" s="72"/>
    </row>
    <row r="173" spans="1:57" ht="16.5" customHeight="1" x14ac:dyDescent="0.2">
      <c r="A173" s="72"/>
      <c r="B173" s="79"/>
      <c r="C173" s="75"/>
      <c r="D173" s="75"/>
      <c r="E173" s="75"/>
      <c r="F173" s="75"/>
      <c r="G173" s="75"/>
      <c r="H173" s="75"/>
      <c r="I173" s="75"/>
      <c r="J173" s="75"/>
      <c r="K173" s="75"/>
      <c r="L173" s="75"/>
      <c r="M173" s="75"/>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75"/>
      <c r="AX173" s="75"/>
      <c r="AY173" s="75"/>
      <c r="AZ173" s="72"/>
    </row>
    <row r="174" spans="1:57" ht="18.600000000000001" x14ac:dyDescent="0.2">
      <c r="A174" s="72"/>
      <c r="B174" s="73" t="s">
        <v>352</v>
      </c>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75"/>
      <c r="AZ174" s="72"/>
    </row>
    <row r="175" spans="1:57" ht="16.2" x14ac:dyDescent="0.2">
      <c r="A175" s="72"/>
      <c r="B175" s="83"/>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431" t="str">
        <f>IF(COUNTIF(リスト!$BF$2:$BF$9,2),"※IP単体電話機アダプタで「ON/OFF操作電話機」を指定されています","")</f>
        <v/>
      </c>
      <c r="AL175" s="431"/>
      <c r="AM175" s="431"/>
      <c r="AN175" s="431"/>
      <c r="AO175" s="431"/>
      <c r="AP175" s="431"/>
      <c r="AQ175" s="431"/>
      <c r="AR175" s="431"/>
      <c r="AS175" s="431"/>
      <c r="AT175" s="431"/>
      <c r="AU175" s="431"/>
      <c r="AV175" s="431"/>
      <c r="AW175" s="431"/>
      <c r="AX175" s="431"/>
      <c r="AY175" s="431"/>
      <c r="AZ175" s="72"/>
    </row>
    <row r="176" spans="1:57" ht="16.2" x14ac:dyDescent="0.2">
      <c r="A176" s="72"/>
      <c r="B176" s="83" t="s">
        <v>355</v>
      </c>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431"/>
      <c r="AL176" s="431"/>
      <c r="AM176" s="431"/>
      <c r="AN176" s="431"/>
      <c r="AO176" s="431"/>
      <c r="AP176" s="431"/>
      <c r="AQ176" s="431"/>
      <c r="AR176" s="431"/>
      <c r="AS176" s="431"/>
      <c r="AT176" s="431"/>
      <c r="AU176" s="431"/>
      <c r="AV176" s="431"/>
      <c r="AW176" s="431"/>
      <c r="AX176" s="431"/>
      <c r="AY176" s="431"/>
      <c r="AZ176" s="72"/>
    </row>
    <row r="177" spans="1:52" ht="16.2" x14ac:dyDescent="0.2">
      <c r="A177" s="72"/>
      <c r="B177" s="306" t="s">
        <v>381</v>
      </c>
      <c r="C177" s="315"/>
      <c r="D177" s="522" t="str">
        <f>IF(L68="","",L68)</f>
        <v/>
      </c>
      <c r="E177" s="522"/>
      <c r="F177" s="522"/>
      <c r="G177" s="522"/>
      <c r="H177" s="434" t="s">
        <v>4</v>
      </c>
      <c r="I177" s="282"/>
      <c r="J177" s="282"/>
      <c r="K177" s="282"/>
      <c r="L177" s="282"/>
      <c r="M177" s="283"/>
      <c r="N177" s="306" t="s">
        <v>382</v>
      </c>
      <c r="O177" s="315"/>
      <c r="P177" s="522" t="str">
        <f>IF(O68="","",O68)</f>
        <v/>
      </c>
      <c r="Q177" s="522"/>
      <c r="R177" s="522"/>
      <c r="S177" s="522"/>
      <c r="T177" s="434" t="s">
        <v>4</v>
      </c>
      <c r="U177" s="282"/>
      <c r="V177" s="282"/>
      <c r="W177" s="282"/>
      <c r="X177" s="282"/>
      <c r="Y177" s="283"/>
      <c r="Z177" s="306" t="s">
        <v>384</v>
      </c>
      <c r="AA177" s="315"/>
      <c r="AB177" s="522" t="str">
        <f>IF(R68="","",R68)</f>
        <v/>
      </c>
      <c r="AC177" s="522"/>
      <c r="AD177" s="522"/>
      <c r="AE177" s="522"/>
      <c r="AF177" s="434" t="s">
        <v>4</v>
      </c>
      <c r="AG177" s="282"/>
      <c r="AH177" s="282"/>
      <c r="AI177" s="282"/>
      <c r="AJ177" s="282"/>
      <c r="AK177" s="283"/>
      <c r="AL177" s="306" t="s">
        <v>386</v>
      </c>
      <c r="AM177" s="315"/>
      <c r="AN177" s="522" t="str">
        <f>IF(U68="","",U68)</f>
        <v/>
      </c>
      <c r="AO177" s="522"/>
      <c r="AP177" s="522"/>
      <c r="AQ177" s="522"/>
      <c r="AR177" s="434" t="s">
        <v>4</v>
      </c>
      <c r="AS177" s="282"/>
      <c r="AT177" s="282"/>
      <c r="AU177" s="282"/>
      <c r="AV177" s="282"/>
      <c r="AW177" s="283"/>
      <c r="AX177" s="75"/>
      <c r="AY177" s="75"/>
      <c r="AZ177" s="72"/>
    </row>
    <row r="178" spans="1:52" ht="16.2" x14ac:dyDescent="0.2">
      <c r="A178" s="72"/>
      <c r="B178" s="307"/>
      <c r="C178" s="316"/>
      <c r="D178" s="523"/>
      <c r="E178" s="523"/>
      <c r="F178" s="523"/>
      <c r="G178" s="523"/>
      <c r="H178" s="435"/>
      <c r="I178" s="284"/>
      <c r="J178" s="284"/>
      <c r="K178" s="284"/>
      <c r="L178" s="284"/>
      <c r="M178" s="285"/>
      <c r="N178" s="307"/>
      <c r="O178" s="316"/>
      <c r="P178" s="523"/>
      <c r="Q178" s="523"/>
      <c r="R178" s="523"/>
      <c r="S178" s="523"/>
      <c r="T178" s="435"/>
      <c r="U178" s="284"/>
      <c r="V178" s="284"/>
      <c r="W178" s="284"/>
      <c r="X178" s="284"/>
      <c r="Y178" s="285"/>
      <c r="Z178" s="307"/>
      <c r="AA178" s="316"/>
      <c r="AB178" s="523"/>
      <c r="AC178" s="523"/>
      <c r="AD178" s="523"/>
      <c r="AE178" s="523"/>
      <c r="AF178" s="435"/>
      <c r="AG178" s="284"/>
      <c r="AH178" s="284"/>
      <c r="AI178" s="284"/>
      <c r="AJ178" s="284"/>
      <c r="AK178" s="285"/>
      <c r="AL178" s="307"/>
      <c r="AM178" s="316"/>
      <c r="AN178" s="523"/>
      <c r="AO178" s="523"/>
      <c r="AP178" s="523"/>
      <c r="AQ178" s="523"/>
      <c r="AR178" s="435"/>
      <c r="AS178" s="284"/>
      <c r="AT178" s="284"/>
      <c r="AU178" s="284"/>
      <c r="AV178" s="284"/>
      <c r="AW178" s="285"/>
      <c r="AX178" s="75"/>
      <c r="AY178" s="75"/>
      <c r="AZ178" s="72"/>
    </row>
    <row r="179" spans="1:52" ht="16.2" x14ac:dyDescent="0.2">
      <c r="A179" s="72"/>
      <c r="B179" s="306" t="s">
        <v>393</v>
      </c>
      <c r="C179" s="315"/>
      <c r="D179" s="522" t="str">
        <f>IF(X68="","",X68)</f>
        <v/>
      </c>
      <c r="E179" s="522"/>
      <c r="F179" s="522"/>
      <c r="G179" s="522"/>
      <c r="H179" s="434" t="s">
        <v>4</v>
      </c>
      <c r="I179" s="282"/>
      <c r="J179" s="282"/>
      <c r="K179" s="282"/>
      <c r="L179" s="282"/>
      <c r="M179" s="283"/>
      <c r="N179" s="306" t="s">
        <v>392</v>
      </c>
      <c r="O179" s="315"/>
      <c r="P179" s="522" t="str">
        <f>IF(AA68="","",AA68)</f>
        <v/>
      </c>
      <c r="Q179" s="522"/>
      <c r="R179" s="522"/>
      <c r="S179" s="522"/>
      <c r="T179" s="434" t="s">
        <v>4</v>
      </c>
      <c r="U179" s="282"/>
      <c r="V179" s="282"/>
      <c r="W179" s="282"/>
      <c r="X179" s="282"/>
      <c r="Y179" s="283"/>
      <c r="Z179" s="306" t="s">
        <v>390</v>
      </c>
      <c r="AA179" s="315"/>
      <c r="AB179" s="522" t="str">
        <f>IF(AD68="","",AD68)</f>
        <v/>
      </c>
      <c r="AC179" s="522"/>
      <c r="AD179" s="522"/>
      <c r="AE179" s="522"/>
      <c r="AF179" s="434" t="s">
        <v>4</v>
      </c>
      <c r="AG179" s="282"/>
      <c r="AH179" s="282"/>
      <c r="AI179" s="282"/>
      <c r="AJ179" s="282"/>
      <c r="AK179" s="283"/>
      <c r="AL179" s="306" t="s">
        <v>388</v>
      </c>
      <c r="AM179" s="315"/>
      <c r="AN179" s="522" t="str">
        <f>IF(AG68="","",AG68)</f>
        <v/>
      </c>
      <c r="AO179" s="522"/>
      <c r="AP179" s="522"/>
      <c r="AQ179" s="522"/>
      <c r="AR179" s="434" t="s">
        <v>4</v>
      </c>
      <c r="AS179" s="282"/>
      <c r="AT179" s="282"/>
      <c r="AU179" s="282"/>
      <c r="AV179" s="282"/>
      <c r="AW179" s="283"/>
      <c r="AX179" s="75"/>
      <c r="AY179" s="75"/>
      <c r="AZ179" s="72"/>
    </row>
    <row r="180" spans="1:52" ht="16.2" x14ac:dyDescent="0.2">
      <c r="A180" s="72"/>
      <c r="B180" s="307"/>
      <c r="C180" s="316"/>
      <c r="D180" s="523"/>
      <c r="E180" s="523"/>
      <c r="F180" s="523"/>
      <c r="G180" s="523"/>
      <c r="H180" s="435"/>
      <c r="I180" s="284"/>
      <c r="J180" s="284"/>
      <c r="K180" s="284"/>
      <c r="L180" s="284"/>
      <c r="M180" s="285"/>
      <c r="N180" s="307"/>
      <c r="O180" s="316"/>
      <c r="P180" s="523"/>
      <c r="Q180" s="523"/>
      <c r="R180" s="523"/>
      <c r="S180" s="523"/>
      <c r="T180" s="435"/>
      <c r="U180" s="284"/>
      <c r="V180" s="284"/>
      <c r="W180" s="284"/>
      <c r="X180" s="284"/>
      <c r="Y180" s="285"/>
      <c r="Z180" s="307"/>
      <c r="AA180" s="316"/>
      <c r="AB180" s="523"/>
      <c r="AC180" s="523"/>
      <c r="AD180" s="523"/>
      <c r="AE180" s="523"/>
      <c r="AF180" s="435"/>
      <c r="AG180" s="284"/>
      <c r="AH180" s="284"/>
      <c r="AI180" s="284"/>
      <c r="AJ180" s="284"/>
      <c r="AK180" s="285"/>
      <c r="AL180" s="307"/>
      <c r="AM180" s="316"/>
      <c r="AN180" s="523"/>
      <c r="AO180" s="523"/>
      <c r="AP180" s="523"/>
      <c r="AQ180" s="523"/>
      <c r="AR180" s="435"/>
      <c r="AS180" s="284"/>
      <c r="AT180" s="284"/>
      <c r="AU180" s="284"/>
      <c r="AV180" s="284"/>
      <c r="AW180" s="285"/>
      <c r="AX180" s="75"/>
      <c r="AY180" s="75"/>
      <c r="AZ180" s="72"/>
    </row>
    <row r="181" spans="1:52" ht="16.2" x14ac:dyDescent="0.2">
      <c r="A181" s="72"/>
      <c r="B181" s="90" t="s">
        <v>354</v>
      </c>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75"/>
      <c r="AY181" s="75"/>
      <c r="AZ181" s="72"/>
    </row>
    <row r="182" spans="1:52" ht="16.2" x14ac:dyDescent="0.2">
      <c r="A182" s="72"/>
      <c r="B182" s="90" t="s">
        <v>353</v>
      </c>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75"/>
      <c r="AY182" s="75"/>
      <c r="AZ182" s="72"/>
    </row>
    <row r="183" spans="1:52" ht="16.2" x14ac:dyDescent="0.2">
      <c r="A183" s="72"/>
      <c r="B183" s="90" t="s">
        <v>429</v>
      </c>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75"/>
      <c r="AY183" s="75"/>
      <c r="AZ183" s="72"/>
    </row>
    <row r="184" spans="1:52" ht="16.2" x14ac:dyDescent="0.2">
      <c r="A184" s="92"/>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4"/>
    </row>
    <row r="185" spans="1:52" x14ac:dyDescent="0.2">
      <c r="A185" s="28"/>
      <c r="B185" s="362" t="s">
        <v>29</v>
      </c>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2"/>
      <c r="AT185" s="362"/>
      <c r="AU185" s="362"/>
      <c r="AV185" s="362"/>
      <c r="AW185" s="362"/>
      <c r="AX185" s="362"/>
      <c r="AY185" s="362"/>
      <c r="AZ185" s="362"/>
    </row>
    <row r="186" spans="1:52" x14ac:dyDescent="0.2">
      <c r="A186" s="28"/>
      <c r="B186" s="362"/>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2"/>
      <c r="AT186" s="362"/>
      <c r="AU186" s="362"/>
      <c r="AV186" s="362"/>
      <c r="AW186" s="362"/>
      <c r="AX186" s="362"/>
      <c r="AY186" s="362"/>
      <c r="AZ186" s="362"/>
    </row>
    <row r="187" spans="1:52" ht="16.2" x14ac:dyDescent="0.2">
      <c r="A187" s="28"/>
      <c r="B187" s="59" t="s">
        <v>200</v>
      </c>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row>
    <row r="188" spans="1:52" ht="16.2" x14ac:dyDescent="0.2">
      <c r="A188" s="28"/>
      <c r="B188" s="59" t="s">
        <v>201</v>
      </c>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row>
    <row r="189" spans="1:52" ht="16.2" x14ac:dyDescent="0.2">
      <c r="A189" s="28"/>
      <c r="B189" s="59"/>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row>
    <row r="190" spans="1:52" ht="19.5" customHeight="1" x14ac:dyDescent="0.2">
      <c r="A190" s="72"/>
      <c r="B190" s="436" t="s">
        <v>394</v>
      </c>
      <c r="C190" s="436"/>
      <c r="D190" s="436"/>
      <c r="E190" s="436"/>
      <c r="F190" s="436"/>
      <c r="G190" s="436"/>
      <c r="H190" s="436"/>
      <c r="I190" s="436"/>
      <c r="J190" s="436"/>
      <c r="K190" s="436"/>
      <c r="L190" s="434" t="s">
        <v>4</v>
      </c>
      <c r="M190" s="351" t="s">
        <v>320</v>
      </c>
      <c r="N190" s="351"/>
      <c r="O190" s="351"/>
      <c r="P190" s="351"/>
      <c r="Q190" s="351"/>
      <c r="R190" s="74"/>
      <c r="S190" s="74"/>
      <c r="T190" s="74"/>
      <c r="U190" s="74"/>
      <c r="V190" s="74"/>
      <c r="W190" s="74"/>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row>
    <row r="191" spans="1:52" ht="19.5" customHeight="1" x14ac:dyDescent="0.2">
      <c r="A191" s="72"/>
      <c r="B191" s="437"/>
      <c r="C191" s="437"/>
      <c r="D191" s="437"/>
      <c r="E191" s="437"/>
      <c r="F191" s="437"/>
      <c r="G191" s="437"/>
      <c r="H191" s="437"/>
      <c r="I191" s="437"/>
      <c r="J191" s="437"/>
      <c r="K191" s="437"/>
      <c r="L191" s="435"/>
      <c r="M191" s="353"/>
      <c r="N191" s="353"/>
      <c r="O191" s="353"/>
      <c r="P191" s="353"/>
      <c r="Q191" s="353"/>
      <c r="R191" s="74"/>
      <c r="S191" s="74"/>
      <c r="T191" s="74"/>
      <c r="U191" s="74"/>
      <c r="V191" s="74"/>
      <c r="W191" s="74"/>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row>
    <row r="192" spans="1:52" ht="18.600000000000001" x14ac:dyDescent="0.2">
      <c r="A192" s="72"/>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row>
    <row r="193" spans="1:52" ht="18.600000000000001" x14ac:dyDescent="0.2">
      <c r="A193" s="28"/>
      <c r="B193" s="95" t="s">
        <v>80</v>
      </c>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28"/>
    </row>
    <row r="194" spans="1:52" ht="16.2" x14ac:dyDescent="0.2">
      <c r="A194" s="28"/>
      <c r="B194" s="59" t="s">
        <v>202</v>
      </c>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28"/>
    </row>
    <row r="195" spans="1:52" ht="16.2" x14ac:dyDescent="0.2">
      <c r="A195" s="28"/>
      <c r="B195" s="517" t="s">
        <v>79</v>
      </c>
      <c r="C195" s="518"/>
      <c r="D195" s="518"/>
      <c r="E195" s="518"/>
      <c r="F195" s="518"/>
      <c r="G195" s="518"/>
      <c r="H195" s="518"/>
      <c r="I195" s="518"/>
      <c r="J195" s="518"/>
      <c r="K195" s="518"/>
      <c r="L195" s="280" t="s">
        <v>4</v>
      </c>
      <c r="M195" s="363"/>
      <c r="N195" s="363"/>
      <c r="O195" s="363"/>
      <c r="P195" s="363"/>
      <c r="Q195" s="363"/>
      <c r="R195" s="363"/>
      <c r="S195" s="363"/>
      <c r="T195" s="363"/>
      <c r="U195" s="363"/>
      <c r="V195" s="363"/>
      <c r="W195" s="363"/>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28"/>
    </row>
    <row r="196" spans="1:52" ht="16.2" x14ac:dyDescent="0.2">
      <c r="A196" s="28"/>
      <c r="B196" s="516"/>
      <c r="C196" s="516"/>
      <c r="D196" s="516"/>
      <c r="E196" s="516"/>
      <c r="F196" s="516"/>
      <c r="G196" s="516"/>
      <c r="H196" s="516"/>
      <c r="I196" s="516"/>
      <c r="J196" s="516"/>
      <c r="K196" s="516"/>
      <c r="L196" s="281"/>
      <c r="M196" s="364"/>
      <c r="N196" s="364"/>
      <c r="O196" s="364"/>
      <c r="P196" s="364"/>
      <c r="Q196" s="364"/>
      <c r="R196" s="364"/>
      <c r="S196" s="364"/>
      <c r="T196" s="364"/>
      <c r="U196" s="364"/>
      <c r="V196" s="364"/>
      <c r="W196" s="364"/>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28"/>
    </row>
    <row r="197" spans="1:52" ht="16.2" x14ac:dyDescent="0.2">
      <c r="A197" s="28"/>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28"/>
    </row>
    <row r="198" spans="1:52" ht="18.600000000000001" x14ac:dyDescent="0.2">
      <c r="A198" s="28"/>
      <c r="B198" s="95" t="s">
        <v>78</v>
      </c>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28"/>
    </row>
    <row r="199" spans="1:52" ht="16.2" x14ac:dyDescent="0.2">
      <c r="A199" s="28"/>
      <c r="B199" s="59" t="s">
        <v>199</v>
      </c>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47"/>
      <c r="AV199" s="47"/>
      <c r="AW199" s="47"/>
      <c r="AX199" s="47"/>
      <c r="AY199" s="47"/>
      <c r="AZ199" s="28"/>
    </row>
    <row r="200" spans="1:52" ht="16.2" x14ac:dyDescent="0.2">
      <c r="A200" s="28"/>
      <c r="B200" s="55" t="s">
        <v>56</v>
      </c>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47"/>
      <c r="AV200" s="47"/>
      <c r="AW200" s="47"/>
      <c r="AX200" s="47"/>
      <c r="AY200" s="47"/>
      <c r="AZ200" s="28"/>
    </row>
    <row r="201" spans="1:52" ht="16.2" x14ac:dyDescent="0.2">
      <c r="A201" s="28"/>
      <c r="B201" s="50"/>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47"/>
      <c r="AV201" s="47"/>
      <c r="AW201" s="47"/>
      <c r="AX201" s="47"/>
      <c r="AY201" s="47"/>
      <c r="AZ201" s="28"/>
    </row>
    <row r="202" spans="1:52" ht="16.5" customHeight="1" x14ac:dyDescent="0.2">
      <c r="A202" s="28"/>
      <c r="B202" s="517" t="s">
        <v>57</v>
      </c>
      <c r="C202" s="518"/>
      <c r="D202" s="518"/>
      <c r="E202" s="518"/>
      <c r="F202" s="518"/>
      <c r="G202" s="518"/>
      <c r="H202" s="518"/>
      <c r="I202" s="518"/>
      <c r="J202" s="518"/>
      <c r="K202" s="518"/>
      <c r="L202" s="280" t="s">
        <v>4</v>
      </c>
      <c r="M202" s="282"/>
      <c r="N202" s="282"/>
      <c r="O202" s="282"/>
      <c r="P202" s="282"/>
      <c r="Q202" s="282"/>
      <c r="R202" s="282"/>
      <c r="S202" s="282"/>
      <c r="T202" s="282"/>
      <c r="U202" s="282"/>
      <c r="V202" s="282"/>
      <c r="W202" s="282"/>
      <c r="X202" s="54"/>
      <c r="Y202" s="35"/>
      <c r="Z202" s="96"/>
      <c r="AA202" s="96"/>
      <c r="AB202" s="96"/>
      <c r="AC202" s="96"/>
      <c r="AD202" s="96"/>
      <c r="AE202" s="96"/>
      <c r="AF202" s="96"/>
      <c r="AG202" s="96"/>
      <c r="AH202" s="96"/>
      <c r="AI202" s="96"/>
      <c r="AJ202" s="105"/>
      <c r="AK202" s="105"/>
      <c r="AL202" s="105"/>
      <c r="AM202" s="105"/>
      <c r="AN202" s="105"/>
      <c r="AO202" s="105"/>
      <c r="AP202" s="105"/>
      <c r="AQ202" s="105"/>
      <c r="AR202" s="105"/>
      <c r="AS202" s="105"/>
      <c r="AT202" s="105"/>
      <c r="AU202" s="47"/>
      <c r="AV202" s="47"/>
      <c r="AW202" s="47"/>
      <c r="AX202" s="47"/>
      <c r="AY202" s="47"/>
      <c r="AZ202" s="28"/>
    </row>
    <row r="203" spans="1:52" ht="16.2" x14ac:dyDescent="0.2">
      <c r="A203" s="28"/>
      <c r="B203" s="516"/>
      <c r="C203" s="516"/>
      <c r="D203" s="516"/>
      <c r="E203" s="516"/>
      <c r="F203" s="516"/>
      <c r="G203" s="516"/>
      <c r="H203" s="516"/>
      <c r="I203" s="516"/>
      <c r="J203" s="516"/>
      <c r="K203" s="516"/>
      <c r="L203" s="281"/>
      <c r="M203" s="284"/>
      <c r="N203" s="284"/>
      <c r="O203" s="284"/>
      <c r="P203" s="284"/>
      <c r="Q203" s="284"/>
      <c r="R203" s="284"/>
      <c r="S203" s="284"/>
      <c r="T203" s="284"/>
      <c r="U203" s="284"/>
      <c r="V203" s="284"/>
      <c r="W203" s="284"/>
      <c r="X203" s="54"/>
      <c r="Y203" s="96"/>
      <c r="Z203" s="96"/>
      <c r="AA203" s="96"/>
      <c r="AB203" s="96"/>
      <c r="AC203" s="96"/>
      <c r="AD203" s="96"/>
      <c r="AE203" s="96"/>
      <c r="AF203" s="96"/>
      <c r="AG203" s="96"/>
      <c r="AH203" s="96"/>
      <c r="AI203" s="96"/>
      <c r="AJ203" s="105"/>
      <c r="AK203" s="105"/>
      <c r="AL203" s="105"/>
      <c r="AM203" s="105"/>
      <c r="AN203" s="105"/>
      <c r="AO203" s="105"/>
      <c r="AP203" s="105"/>
      <c r="AQ203" s="105"/>
      <c r="AR203" s="105"/>
      <c r="AS203" s="105"/>
      <c r="AT203" s="105"/>
      <c r="AU203" s="47"/>
      <c r="AV203" s="47"/>
      <c r="AW203" s="47"/>
      <c r="AX203" s="47"/>
      <c r="AY203" s="47"/>
      <c r="AZ203" s="28"/>
    </row>
    <row r="204" spans="1:52" ht="16.5" customHeight="1" x14ac:dyDescent="0.2">
      <c r="A204" s="28"/>
      <c r="B204" s="517" t="s">
        <v>100</v>
      </c>
      <c r="C204" s="518"/>
      <c r="D204" s="518"/>
      <c r="E204" s="518"/>
      <c r="F204" s="518"/>
      <c r="G204" s="518"/>
      <c r="H204" s="518"/>
      <c r="I204" s="518"/>
      <c r="J204" s="518"/>
      <c r="K204" s="518"/>
      <c r="L204" s="280" t="s">
        <v>4</v>
      </c>
      <c r="M204" s="282"/>
      <c r="N204" s="282"/>
      <c r="O204" s="282"/>
      <c r="P204" s="282"/>
      <c r="Q204" s="282"/>
      <c r="R204" s="282"/>
      <c r="S204" s="282"/>
      <c r="T204" s="282"/>
      <c r="U204" s="282"/>
      <c r="V204" s="282"/>
      <c r="W204" s="282"/>
      <c r="X204" s="54"/>
      <c r="Y204" s="514" t="s">
        <v>102</v>
      </c>
      <c r="Z204" s="515"/>
      <c r="AA204" s="515"/>
      <c r="AB204" s="515"/>
      <c r="AC204" s="515"/>
      <c r="AD204" s="515"/>
      <c r="AE204" s="515"/>
      <c r="AF204" s="515"/>
      <c r="AG204" s="515"/>
      <c r="AH204" s="515"/>
      <c r="AI204" s="371" t="s">
        <v>4</v>
      </c>
      <c r="AJ204" s="372"/>
      <c r="AK204" s="372"/>
      <c r="AL204" s="372"/>
      <c r="AM204" s="372"/>
      <c r="AN204" s="372"/>
      <c r="AO204" s="372"/>
      <c r="AP204" s="372"/>
      <c r="AQ204" s="372"/>
      <c r="AR204" s="372"/>
      <c r="AS204" s="372"/>
      <c r="AT204" s="372"/>
      <c r="AU204" s="47"/>
      <c r="AV204" s="47"/>
      <c r="AW204" s="47"/>
      <c r="AX204" s="47"/>
      <c r="AY204" s="47"/>
      <c r="AZ204" s="28"/>
    </row>
    <row r="205" spans="1:52" ht="16.2" x14ac:dyDescent="0.2">
      <c r="A205" s="28"/>
      <c r="B205" s="516"/>
      <c r="C205" s="516"/>
      <c r="D205" s="516"/>
      <c r="E205" s="516"/>
      <c r="F205" s="516"/>
      <c r="G205" s="516"/>
      <c r="H205" s="516"/>
      <c r="I205" s="516"/>
      <c r="J205" s="516"/>
      <c r="K205" s="516"/>
      <c r="L205" s="281"/>
      <c r="M205" s="284"/>
      <c r="N205" s="284"/>
      <c r="O205" s="284"/>
      <c r="P205" s="284"/>
      <c r="Q205" s="284"/>
      <c r="R205" s="284"/>
      <c r="S205" s="284"/>
      <c r="T205" s="284"/>
      <c r="U205" s="284"/>
      <c r="V205" s="284"/>
      <c r="W205" s="284"/>
      <c r="X205" s="54"/>
      <c r="Y205" s="516"/>
      <c r="Z205" s="516"/>
      <c r="AA205" s="516"/>
      <c r="AB205" s="516"/>
      <c r="AC205" s="516"/>
      <c r="AD205" s="516"/>
      <c r="AE205" s="516"/>
      <c r="AF205" s="516"/>
      <c r="AG205" s="516"/>
      <c r="AH205" s="516"/>
      <c r="AI205" s="281"/>
      <c r="AJ205" s="284"/>
      <c r="AK205" s="284"/>
      <c r="AL205" s="284"/>
      <c r="AM205" s="284"/>
      <c r="AN205" s="284"/>
      <c r="AO205" s="284"/>
      <c r="AP205" s="284"/>
      <c r="AQ205" s="284"/>
      <c r="AR205" s="284"/>
      <c r="AS205" s="284"/>
      <c r="AT205" s="284"/>
      <c r="AU205" s="47"/>
      <c r="AV205" s="47"/>
      <c r="AW205" s="47"/>
      <c r="AX205" s="47"/>
      <c r="AY205" s="47"/>
      <c r="AZ205" s="28"/>
    </row>
    <row r="206" spans="1:52" ht="16.5" customHeight="1" x14ac:dyDescent="0.2">
      <c r="A206" s="28"/>
      <c r="B206" s="517" t="s">
        <v>101</v>
      </c>
      <c r="C206" s="517"/>
      <c r="D206" s="517"/>
      <c r="E206" s="517"/>
      <c r="F206" s="517"/>
      <c r="G206" s="517"/>
      <c r="H206" s="517"/>
      <c r="I206" s="517"/>
      <c r="J206" s="517"/>
      <c r="K206" s="517"/>
      <c r="L206" s="280" t="s">
        <v>4</v>
      </c>
      <c r="M206" s="282"/>
      <c r="N206" s="282"/>
      <c r="O206" s="282"/>
      <c r="P206" s="282"/>
      <c r="Q206" s="282"/>
      <c r="R206" s="282"/>
      <c r="S206" s="282"/>
      <c r="T206" s="282"/>
      <c r="U206" s="282"/>
      <c r="V206" s="282"/>
      <c r="W206" s="282"/>
      <c r="X206" s="54"/>
      <c r="Y206" s="517" t="s">
        <v>158</v>
      </c>
      <c r="Z206" s="517"/>
      <c r="AA206" s="517"/>
      <c r="AB206" s="517"/>
      <c r="AC206" s="517"/>
      <c r="AD206" s="517"/>
      <c r="AE206" s="517"/>
      <c r="AF206" s="517"/>
      <c r="AG206" s="517"/>
      <c r="AH206" s="517"/>
      <c r="AI206" s="280" t="s">
        <v>4</v>
      </c>
      <c r="AJ206" s="282"/>
      <c r="AK206" s="282"/>
      <c r="AL206" s="282"/>
      <c r="AM206" s="282"/>
      <c r="AN206" s="282"/>
      <c r="AO206" s="282"/>
      <c r="AP206" s="282"/>
      <c r="AQ206" s="282"/>
      <c r="AR206" s="282"/>
      <c r="AS206" s="282"/>
      <c r="AT206" s="282"/>
      <c r="AU206" s="47"/>
      <c r="AV206" s="47"/>
      <c r="AW206" s="47"/>
      <c r="AX206" s="47"/>
      <c r="AY206" s="47"/>
      <c r="AZ206" s="28"/>
    </row>
    <row r="207" spans="1:52" ht="16.2" x14ac:dyDescent="0.2">
      <c r="A207" s="28"/>
      <c r="B207" s="519"/>
      <c r="C207" s="519"/>
      <c r="D207" s="519"/>
      <c r="E207" s="519"/>
      <c r="F207" s="519"/>
      <c r="G207" s="519"/>
      <c r="H207" s="519"/>
      <c r="I207" s="519"/>
      <c r="J207" s="519"/>
      <c r="K207" s="519"/>
      <c r="L207" s="281"/>
      <c r="M207" s="284"/>
      <c r="N207" s="284"/>
      <c r="O207" s="284"/>
      <c r="P207" s="284"/>
      <c r="Q207" s="284"/>
      <c r="R207" s="284"/>
      <c r="S207" s="284"/>
      <c r="T207" s="284"/>
      <c r="U207" s="284"/>
      <c r="V207" s="284"/>
      <c r="W207" s="284"/>
      <c r="X207" s="54"/>
      <c r="Y207" s="519"/>
      <c r="Z207" s="519"/>
      <c r="AA207" s="519"/>
      <c r="AB207" s="519"/>
      <c r="AC207" s="519"/>
      <c r="AD207" s="519"/>
      <c r="AE207" s="519"/>
      <c r="AF207" s="519"/>
      <c r="AG207" s="519"/>
      <c r="AH207" s="519"/>
      <c r="AI207" s="281"/>
      <c r="AJ207" s="284"/>
      <c r="AK207" s="284"/>
      <c r="AL207" s="284"/>
      <c r="AM207" s="284"/>
      <c r="AN207" s="284"/>
      <c r="AO207" s="284"/>
      <c r="AP207" s="284"/>
      <c r="AQ207" s="284"/>
      <c r="AR207" s="284"/>
      <c r="AS207" s="284"/>
      <c r="AT207" s="284"/>
      <c r="AU207" s="47"/>
      <c r="AV207" s="47"/>
      <c r="AW207" s="47"/>
      <c r="AX207" s="47"/>
      <c r="AY207" s="47"/>
      <c r="AZ207" s="28"/>
    </row>
    <row r="208" spans="1:52" ht="16.2" x14ac:dyDescent="0.2">
      <c r="A208" s="28"/>
      <c r="B208" s="49"/>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47"/>
      <c r="AV208" s="47"/>
      <c r="AW208" s="47"/>
      <c r="AX208" s="47"/>
      <c r="AY208" s="47"/>
      <c r="AZ208" s="28"/>
    </row>
    <row r="209" spans="1:52" ht="16.2" x14ac:dyDescent="0.2">
      <c r="A209" s="28"/>
      <c r="B209" s="517" t="s">
        <v>103</v>
      </c>
      <c r="C209" s="517"/>
      <c r="D209" s="517"/>
      <c r="E209" s="517"/>
      <c r="F209" s="517"/>
      <c r="G209" s="517"/>
      <c r="H209" s="517"/>
      <c r="I209" s="517"/>
      <c r="J209" s="517"/>
      <c r="K209" s="517"/>
      <c r="L209" s="280" t="s">
        <v>4</v>
      </c>
      <c r="M209" s="520" t="s">
        <v>162</v>
      </c>
      <c r="N209" s="520"/>
      <c r="O209" s="520"/>
      <c r="P209" s="520"/>
      <c r="Q209" s="520"/>
      <c r="R209" s="520"/>
      <c r="S209" s="520"/>
      <c r="T209" s="520"/>
      <c r="U209" s="520"/>
      <c r="V209" s="520"/>
      <c r="W209" s="520"/>
      <c r="X209" s="54"/>
      <c r="Y209" s="35"/>
      <c r="Z209" s="35"/>
      <c r="AA209" s="35"/>
      <c r="AB209" s="35"/>
      <c r="AC209" s="35"/>
      <c r="AD209" s="35"/>
      <c r="AE209" s="35"/>
      <c r="AF209" s="35"/>
      <c r="AG209" s="35"/>
      <c r="AH209" s="35"/>
      <c r="AI209" s="96"/>
      <c r="AJ209" s="96"/>
      <c r="AK209" s="96"/>
      <c r="AL209" s="96"/>
      <c r="AM209" s="96"/>
      <c r="AN209" s="96"/>
      <c r="AO209" s="96"/>
      <c r="AP209" s="96"/>
      <c r="AQ209" s="96"/>
      <c r="AR209" s="96"/>
      <c r="AS209" s="96"/>
      <c r="AT209" s="96"/>
      <c r="AU209" s="47"/>
      <c r="AV209" s="47"/>
      <c r="AW209" s="47"/>
      <c r="AX209" s="47"/>
      <c r="AY209" s="47"/>
      <c r="AZ209" s="28"/>
    </row>
    <row r="210" spans="1:52" ht="16.2" x14ac:dyDescent="0.2">
      <c r="A210" s="28"/>
      <c r="B210" s="519"/>
      <c r="C210" s="519"/>
      <c r="D210" s="519"/>
      <c r="E210" s="519"/>
      <c r="F210" s="519"/>
      <c r="G210" s="519"/>
      <c r="H210" s="519"/>
      <c r="I210" s="519"/>
      <c r="J210" s="519"/>
      <c r="K210" s="519"/>
      <c r="L210" s="281"/>
      <c r="M210" s="521"/>
      <c r="N210" s="521"/>
      <c r="O210" s="521"/>
      <c r="P210" s="521"/>
      <c r="Q210" s="521"/>
      <c r="R210" s="521"/>
      <c r="S210" s="521"/>
      <c r="T210" s="521"/>
      <c r="U210" s="521"/>
      <c r="V210" s="521"/>
      <c r="W210" s="521"/>
      <c r="X210" s="54"/>
      <c r="Y210" s="35"/>
      <c r="Z210" s="35"/>
      <c r="AA210" s="35"/>
      <c r="AB210" s="35"/>
      <c r="AC210" s="35"/>
      <c r="AD210" s="35"/>
      <c r="AE210" s="35"/>
      <c r="AF210" s="35"/>
      <c r="AG210" s="35"/>
      <c r="AH210" s="35"/>
      <c r="AI210" s="96"/>
      <c r="AJ210" s="96"/>
      <c r="AK210" s="96"/>
      <c r="AL210" s="96"/>
      <c r="AM210" s="96"/>
      <c r="AN210" s="96"/>
      <c r="AO210" s="96"/>
      <c r="AP210" s="96"/>
      <c r="AQ210" s="96"/>
      <c r="AR210" s="96"/>
      <c r="AS210" s="96"/>
      <c r="AT210" s="96"/>
      <c r="AU210" s="47"/>
      <c r="AV210" s="47"/>
      <c r="AW210" s="47"/>
      <c r="AX210" s="47"/>
      <c r="AY210" s="47"/>
      <c r="AZ210" s="28"/>
    </row>
    <row r="211" spans="1:52" ht="16.2" x14ac:dyDescent="0.2">
      <c r="A211" s="28"/>
      <c r="B211" s="49"/>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61"/>
      <c r="AA211" s="54"/>
      <c r="AB211" s="54"/>
      <c r="AC211" s="54"/>
      <c r="AD211" s="54"/>
      <c r="AE211" s="54"/>
      <c r="AF211" s="54"/>
      <c r="AG211" s="54"/>
      <c r="AH211" s="54"/>
      <c r="AI211" s="54"/>
      <c r="AJ211" s="54"/>
      <c r="AK211" s="54"/>
      <c r="AL211" s="54"/>
      <c r="AM211" s="54"/>
      <c r="AN211" s="54"/>
      <c r="AO211" s="54"/>
      <c r="AP211" s="54"/>
      <c r="AQ211" s="54"/>
      <c r="AR211" s="54"/>
      <c r="AS211" s="54"/>
      <c r="AT211" s="54"/>
      <c r="AU211" s="47"/>
      <c r="AV211" s="47"/>
      <c r="AW211" s="47"/>
      <c r="AX211" s="47"/>
      <c r="AY211" s="47"/>
      <c r="AZ211" s="28"/>
    </row>
    <row r="212" spans="1:52" ht="13.5" customHeight="1" x14ac:dyDescent="0.2">
      <c r="A212" s="15"/>
      <c r="B212" s="504" t="s">
        <v>303</v>
      </c>
      <c r="C212" s="504"/>
      <c r="D212" s="504"/>
      <c r="E212" s="504"/>
      <c r="F212" s="504"/>
      <c r="G212" s="504"/>
      <c r="H212" s="504"/>
      <c r="I212" s="504"/>
      <c r="J212" s="504"/>
      <c r="K212" s="504"/>
      <c r="L212" s="504"/>
      <c r="M212" s="504"/>
      <c r="N212" s="504"/>
      <c r="O212" s="504"/>
      <c r="P212" s="504"/>
      <c r="Q212" s="504"/>
      <c r="R212" s="504"/>
      <c r="S212" s="504"/>
      <c r="T212" s="504"/>
      <c r="U212" s="504"/>
      <c r="V212" s="504"/>
      <c r="W212" s="504"/>
      <c r="X212" s="504"/>
      <c r="Y212" s="504"/>
      <c r="Z212" s="504"/>
      <c r="AA212" s="504"/>
      <c r="AB212" s="504"/>
      <c r="AC212" s="504"/>
      <c r="AD212" s="504"/>
      <c r="AE212" s="504"/>
      <c r="AF212" s="504"/>
      <c r="AG212" s="504"/>
      <c r="AH212" s="504"/>
      <c r="AI212" s="504"/>
      <c r="AJ212" s="504"/>
      <c r="AK212" s="504"/>
      <c r="AL212" s="504"/>
      <c r="AM212" s="504"/>
      <c r="AN212" s="504"/>
      <c r="AO212" s="504"/>
      <c r="AP212" s="504"/>
      <c r="AQ212" s="504"/>
      <c r="AR212" s="504"/>
      <c r="AS212" s="504"/>
      <c r="AT212" s="504"/>
      <c r="AU212" s="504"/>
      <c r="AV212" s="504"/>
      <c r="AW212" s="504"/>
      <c r="AX212" s="504"/>
      <c r="AY212" s="504"/>
      <c r="AZ212" s="62"/>
    </row>
    <row r="213" spans="1:52" ht="13.5" customHeight="1" thickBot="1" x14ac:dyDescent="0.25">
      <c r="A213" s="15"/>
      <c r="B213" s="504"/>
      <c r="C213" s="504"/>
      <c r="D213" s="504"/>
      <c r="E213" s="504"/>
      <c r="F213" s="504"/>
      <c r="G213" s="504"/>
      <c r="H213" s="504"/>
      <c r="I213" s="504"/>
      <c r="J213" s="504"/>
      <c r="K213" s="504"/>
      <c r="L213" s="504"/>
      <c r="M213" s="504"/>
      <c r="N213" s="504"/>
      <c r="O213" s="504"/>
      <c r="P213" s="504"/>
      <c r="Q213" s="504"/>
      <c r="R213" s="504"/>
      <c r="S213" s="504"/>
      <c r="T213" s="504"/>
      <c r="U213" s="504"/>
      <c r="V213" s="504"/>
      <c r="W213" s="504"/>
      <c r="X213" s="504"/>
      <c r="Y213" s="504"/>
      <c r="Z213" s="504"/>
      <c r="AA213" s="504"/>
      <c r="AB213" s="504"/>
      <c r="AC213" s="504"/>
      <c r="AD213" s="504"/>
      <c r="AE213" s="504"/>
      <c r="AF213" s="504"/>
      <c r="AG213" s="504"/>
      <c r="AH213" s="504"/>
      <c r="AI213" s="504"/>
      <c r="AJ213" s="504"/>
      <c r="AK213" s="504"/>
      <c r="AL213" s="504"/>
      <c r="AM213" s="504"/>
      <c r="AN213" s="504"/>
      <c r="AO213" s="504"/>
      <c r="AP213" s="504"/>
      <c r="AQ213" s="504"/>
      <c r="AR213" s="504"/>
      <c r="AS213" s="504"/>
      <c r="AT213" s="504"/>
      <c r="AU213" s="504"/>
      <c r="AV213" s="504"/>
      <c r="AW213" s="504"/>
      <c r="AX213" s="504"/>
      <c r="AY213" s="504"/>
      <c r="AZ213" s="62"/>
    </row>
    <row r="214" spans="1:52" ht="18.600000000000001" x14ac:dyDescent="0.2">
      <c r="A214" s="15"/>
      <c r="B214" s="15"/>
      <c r="C214" s="505"/>
      <c r="D214" s="506"/>
      <c r="E214" s="506"/>
      <c r="F214" s="506"/>
      <c r="G214" s="506"/>
      <c r="H214" s="506"/>
      <c r="I214" s="506"/>
      <c r="J214" s="506"/>
      <c r="K214" s="506"/>
      <c r="L214" s="506"/>
      <c r="M214" s="506"/>
      <c r="N214" s="506"/>
      <c r="O214" s="506"/>
      <c r="P214" s="506"/>
      <c r="Q214" s="506"/>
      <c r="R214" s="506"/>
      <c r="S214" s="506"/>
      <c r="T214" s="506"/>
      <c r="U214" s="506"/>
      <c r="V214" s="506"/>
      <c r="W214" s="506"/>
      <c r="X214" s="506"/>
      <c r="Y214" s="506"/>
      <c r="Z214" s="506"/>
      <c r="AA214" s="506"/>
      <c r="AB214" s="506"/>
      <c r="AC214" s="506"/>
      <c r="AD214" s="506"/>
      <c r="AE214" s="506"/>
      <c r="AF214" s="506"/>
      <c r="AG214" s="506"/>
      <c r="AH214" s="506"/>
      <c r="AI214" s="506"/>
      <c r="AJ214" s="506"/>
      <c r="AK214" s="506"/>
      <c r="AL214" s="506"/>
      <c r="AM214" s="506"/>
      <c r="AN214" s="506"/>
      <c r="AO214" s="506"/>
      <c r="AP214" s="506"/>
      <c r="AQ214" s="506"/>
      <c r="AR214" s="506"/>
      <c r="AS214" s="506"/>
      <c r="AT214" s="506"/>
      <c r="AU214" s="506"/>
      <c r="AV214" s="506"/>
      <c r="AW214" s="506"/>
      <c r="AX214" s="506"/>
      <c r="AY214" s="507"/>
      <c r="AZ214" s="62"/>
    </row>
    <row r="215" spans="1:52" x14ac:dyDescent="0.2">
      <c r="A215" s="15"/>
      <c r="B215" s="15"/>
      <c r="C215" s="508"/>
      <c r="D215" s="509"/>
      <c r="E215" s="509"/>
      <c r="F215" s="509"/>
      <c r="G215" s="509"/>
      <c r="H215" s="509"/>
      <c r="I215" s="509"/>
      <c r="J215" s="509"/>
      <c r="K215" s="509"/>
      <c r="L215" s="509"/>
      <c r="M215" s="509"/>
      <c r="N215" s="509"/>
      <c r="O215" s="509"/>
      <c r="P215" s="509"/>
      <c r="Q215" s="509"/>
      <c r="R215" s="509"/>
      <c r="S215" s="509"/>
      <c r="T215" s="509"/>
      <c r="U215" s="509"/>
      <c r="V215" s="509"/>
      <c r="W215" s="509"/>
      <c r="X215" s="509"/>
      <c r="Y215" s="509"/>
      <c r="Z215" s="509"/>
      <c r="AA215" s="509"/>
      <c r="AB215" s="509"/>
      <c r="AC215" s="509"/>
      <c r="AD215" s="509"/>
      <c r="AE215" s="509"/>
      <c r="AF215" s="509"/>
      <c r="AG215" s="509"/>
      <c r="AH215" s="509"/>
      <c r="AI215" s="509"/>
      <c r="AJ215" s="509"/>
      <c r="AK215" s="509"/>
      <c r="AL215" s="509"/>
      <c r="AM215" s="509"/>
      <c r="AN215" s="509"/>
      <c r="AO215" s="509"/>
      <c r="AP215" s="509"/>
      <c r="AQ215" s="509"/>
      <c r="AR215" s="509"/>
      <c r="AS215" s="509"/>
      <c r="AT215" s="509"/>
      <c r="AU215" s="509"/>
      <c r="AV215" s="509"/>
      <c r="AW215" s="509"/>
      <c r="AX215" s="509"/>
      <c r="AY215" s="510"/>
      <c r="AZ215" s="20"/>
    </row>
    <row r="216" spans="1:52" x14ac:dyDescent="0.2">
      <c r="A216" s="15"/>
      <c r="B216" s="15"/>
      <c r="C216" s="508"/>
      <c r="D216" s="509"/>
      <c r="E216" s="509"/>
      <c r="F216" s="509"/>
      <c r="G216" s="509"/>
      <c r="H216" s="509"/>
      <c r="I216" s="509"/>
      <c r="J216" s="509"/>
      <c r="K216" s="509"/>
      <c r="L216" s="509"/>
      <c r="M216" s="509"/>
      <c r="N216" s="509"/>
      <c r="O216" s="509"/>
      <c r="P216" s="509"/>
      <c r="Q216" s="509"/>
      <c r="R216" s="509"/>
      <c r="S216" s="509"/>
      <c r="T216" s="509"/>
      <c r="U216" s="509"/>
      <c r="V216" s="509"/>
      <c r="W216" s="509"/>
      <c r="X216" s="509"/>
      <c r="Y216" s="509"/>
      <c r="Z216" s="509"/>
      <c r="AA216" s="509"/>
      <c r="AB216" s="509"/>
      <c r="AC216" s="509"/>
      <c r="AD216" s="509"/>
      <c r="AE216" s="509"/>
      <c r="AF216" s="509"/>
      <c r="AG216" s="509"/>
      <c r="AH216" s="509"/>
      <c r="AI216" s="509"/>
      <c r="AJ216" s="509"/>
      <c r="AK216" s="509"/>
      <c r="AL216" s="509"/>
      <c r="AM216" s="509"/>
      <c r="AN216" s="509"/>
      <c r="AO216" s="509"/>
      <c r="AP216" s="509"/>
      <c r="AQ216" s="509"/>
      <c r="AR216" s="509"/>
      <c r="AS216" s="509"/>
      <c r="AT216" s="509"/>
      <c r="AU216" s="509"/>
      <c r="AV216" s="509"/>
      <c r="AW216" s="509"/>
      <c r="AX216" s="509"/>
      <c r="AY216" s="510"/>
      <c r="AZ216" s="20"/>
    </row>
    <row r="217" spans="1:52" x14ac:dyDescent="0.2">
      <c r="A217" s="15"/>
      <c r="B217" s="15"/>
      <c r="C217" s="508"/>
      <c r="D217" s="509"/>
      <c r="E217" s="509"/>
      <c r="F217" s="509"/>
      <c r="G217" s="509"/>
      <c r="H217" s="509"/>
      <c r="I217" s="509"/>
      <c r="J217" s="509"/>
      <c r="K217" s="509"/>
      <c r="L217" s="509"/>
      <c r="M217" s="509"/>
      <c r="N217" s="509"/>
      <c r="O217" s="509"/>
      <c r="P217" s="509"/>
      <c r="Q217" s="509"/>
      <c r="R217" s="509"/>
      <c r="S217" s="509"/>
      <c r="T217" s="509"/>
      <c r="U217" s="509"/>
      <c r="V217" s="509"/>
      <c r="W217" s="509"/>
      <c r="X217" s="509"/>
      <c r="Y217" s="509"/>
      <c r="Z217" s="509"/>
      <c r="AA217" s="509"/>
      <c r="AB217" s="509"/>
      <c r="AC217" s="509"/>
      <c r="AD217" s="509"/>
      <c r="AE217" s="509"/>
      <c r="AF217" s="509"/>
      <c r="AG217" s="509"/>
      <c r="AH217" s="509"/>
      <c r="AI217" s="509"/>
      <c r="AJ217" s="509"/>
      <c r="AK217" s="509"/>
      <c r="AL217" s="509"/>
      <c r="AM217" s="509"/>
      <c r="AN217" s="509"/>
      <c r="AO217" s="509"/>
      <c r="AP217" s="509"/>
      <c r="AQ217" s="509"/>
      <c r="AR217" s="509"/>
      <c r="AS217" s="509"/>
      <c r="AT217" s="509"/>
      <c r="AU217" s="509"/>
      <c r="AV217" s="509"/>
      <c r="AW217" s="509"/>
      <c r="AX217" s="509"/>
      <c r="AY217" s="510"/>
      <c r="AZ217" s="20"/>
    </row>
    <row r="218" spans="1:52" x14ac:dyDescent="0.2">
      <c r="A218" s="15"/>
      <c r="B218" s="15"/>
      <c r="C218" s="508"/>
      <c r="D218" s="509"/>
      <c r="E218" s="509"/>
      <c r="F218" s="509"/>
      <c r="G218" s="509"/>
      <c r="H218" s="509"/>
      <c r="I218" s="509"/>
      <c r="J218" s="509"/>
      <c r="K218" s="509"/>
      <c r="L218" s="509"/>
      <c r="M218" s="509"/>
      <c r="N218" s="509"/>
      <c r="O218" s="509"/>
      <c r="P218" s="509"/>
      <c r="Q218" s="509"/>
      <c r="R218" s="509"/>
      <c r="S218" s="509"/>
      <c r="T218" s="509"/>
      <c r="U218" s="509"/>
      <c r="V218" s="509"/>
      <c r="W218" s="509"/>
      <c r="X218" s="509"/>
      <c r="Y218" s="509"/>
      <c r="Z218" s="509"/>
      <c r="AA218" s="509"/>
      <c r="AB218" s="509"/>
      <c r="AC218" s="509"/>
      <c r="AD218" s="509"/>
      <c r="AE218" s="509"/>
      <c r="AF218" s="509"/>
      <c r="AG218" s="509"/>
      <c r="AH218" s="509"/>
      <c r="AI218" s="509"/>
      <c r="AJ218" s="509"/>
      <c r="AK218" s="509"/>
      <c r="AL218" s="509"/>
      <c r="AM218" s="509"/>
      <c r="AN218" s="509"/>
      <c r="AO218" s="509"/>
      <c r="AP218" s="509"/>
      <c r="AQ218" s="509"/>
      <c r="AR218" s="509"/>
      <c r="AS218" s="509"/>
      <c r="AT218" s="509"/>
      <c r="AU218" s="509"/>
      <c r="AV218" s="509"/>
      <c r="AW218" s="509"/>
      <c r="AX218" s="509"/>
      <c r="AY218" s="510"/>
      <c r="AZ218" s="20"/>
    </row>
    <row r="219" spans="1:52" x14ac:dyDescent="0.2">
      <c r="A219" s="15"/>
      <c r="B219" s="15"/>
      <c r="C219" s="508"/>
      <c r="D219" s="509"/>
      <c r="E219" s="509"/>
      <c r="F219" s="509"/>
      <c r="G219" s="509"/>
      <c r="H219" s="509"/>
      <c r="I219" s="509"/>
      <c r="J219" s="509"/>
      <c r="K219" s="509"/>
      <c r="L219" s="509"/>
      <c r="M219" s="509"/>
      <c r="N219" s="509"/>
      <c r="O219" s="509"/>
      <c r="P219" s="509"/>
      <c r="Q219" s="509"/>
      <c r="R219" s="509"/>
      <c r="S219" s="509"/>
      <c r="T219" s="509"/>
      <c r="U219" s="509"/>
      <c r="V219" s="509"/>
      <c r="W219" s="509"/>
      <c r="X219" s="509"/>
      <c r="Y219" s="509"/>
      <c r="Z219" s="509"/>
      <c r="AA219" s="509"/>
      <c r="AB219" s="509"/>
      <c r="AC219" s="509"/>
      <c r="AD219" s="509"/>
      <c r="AE219" s="509"/>
      <c r="AF219" s="509"/>
      <c r="AG219" s="509"/>
      <c r="AH219" s="509"/>
      <c r="AI219" s="509"/>
      <c r="AJ219" s="509"/>
      <c r="AK219" s="509"/>
      <c r="AL219" s="509"/>
      <c r="AM219" s="509"/>
      <c r="AN219" s="509"/>
      <c r="AO219" s="509"/>
      <c r="AP219" s="509"/>
      <c r="AQ219" s="509"/>
      <c r="AR219" s="509"/>
      <c r="AS219" s="509"/>
      <c r="AT219" s="509"/>
      <c r="AU219" s="509"/>
      <c r="AV219" s="509"/>
      <c r="AW219" s="509"/>
      <c r="AX219" s="509"/>
      <c r="AY219" s="510"/>
      <c r="AZ219" s="20"/>
    </row>
    <row r="220" spans="1:52" ht="15.6" thickBot="1" x14ac:dyDescent="0.25">
      <c r="A220" s="15"/>
      <c r="B220" s="15"/>
      <c r="C220" s="511"/>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3"/>
      <c r="AZ220" s="20"/>
    </row>
    <row r="221" spans="1:52" x14ac:dyDescent="0.2">
      <c r="A221" s="15"/>
      <c r="B221" s="7"/>
      <c r="C221" s="6"/>
      <c r="D221" s="6"/>
      <c r="E221" s="6"/>
      <c r="F221" s="6"/>
      <c r="G221" s="6"/>
      <c r="H221" s="6"/>
      <c r="I221" s="6"/>
      <c r="J221" s="6"/>
      <c r="K221" s="6"/>
      <c r="L221" s="6"/>
      <c r="M221" s="6"/>
      <c r="N221" s="6"/>
      <c r="O221" s="6"/>
      <c r="P221" s="6"/>
      <c r="Q221" s="6"/>
      <c r="R221" s="6"/>
      <c r="S221" s="6"/>
      <c r="T221" s="6"/>
      <c r="U221" s="6"/>
      <c r="V221" s="6"/>
      <c r="W221" s="6"/>
      <c r="X221" s="20"/>
      <c r="Y221" s="20"/>
      <c r="Z221" s="20"/>
      <c r="AA221" s="20"/>
      <c r="AB221" s="20"/>
      <c r="AC221" s="20"/>
      <c r="AD221" s="20"/>
      <c r="AE221" s="20"/>
      <c r="AF221" s="20"/>
      <c r="AG221" s="20"/>
      <c r="AH221" s="63"/>
      <c r="AI221" s="63"/>
      <c r="AJ221" s="63"/>
      <c r="AK221" s="63"/>
      <c r="AL221" s="63"/>
      <c r="AM221" s="4"/>
      <c r="AN221" s="4"/>
      <c r="AO221" s="4"/>
      <c r="AP221" s="4"/>
      <c r="AQ221" s="4"/>
      <c r="AR221" s="4"/>
      <c r="AS221" s="4"/>
      <c r="AT221" s="4"/>
      <c r="AU221" s="4"/>
      <c r="AV221" s="4"/>
      <c r="AW221" s="4"/>
      <c r="AX221" s="4"/>
      <c r="AY221" s="20"/>
      <c r="AZ221" s="20"/>
    </row>
    <row r="222" spans="1:52"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row>
  </sheetData>
  <sheetProtection algorithmName="SHA-512" hashValue="1T0QBBjA6fJxc9MaeowirJrOzLgFrUJXImoe6lQYcSnHet4tTLv1zqLiaFMbB1cv30oPG1trXg3KVjLUkfm8pQ==" saltValue="2a1Rs8cIEGQAPNnMA9rg+A==" spinCount="100000" sheet="1" selectLockedCells="1"/>
  <mergeCells count="524">
    <mergeCell ref="AS179:AW180"/>
    <mergeCell ref="AR179:AR180"/>
    <mergeCell ref="AN179:AQ180"/>
    <mergeCell ref="AL179:AM180"/>
    <mergeCell ref="B190:K191"/>
    <mergeCell ref="L190:L191"/>
    <mergeCell ref="M190:Q191"/>
    <mergeCell ref="I179:M180"/>
    <mergeCell ref="H179:H180"/>
    <mergeCell ref="D179:G180"/>
    <mergeCell ref="B179:C180"/>
    <mergeCell ref="U179:Y180"/>
    <mergeCell ref="T179:T180"/>
    <mergeCell ref="P179:S180"/>
    <mergeCell ref="N179:O180"/>
    <mergeCell ref="AG179:AK180"/>
    <mergeCell ref="AF179:AF180"/>
    <mergeCell ref="AB179:AE180"/>
    <mergeCell ref="Z179:AA180"/>
    <mergeCell ref="B185:AZ186"/>
    <mergeCell ref="B177:C178"/>
    <mergeCell ref="D177:G178"/>
    <mergeCell ref="H177:H178"/>
    <mergeCell ref="I177:M178"/>
    <mergeCell ref="U177:Y178"/>
    <mergeCell ref="T177:T178"/>
    <mergeCell ref="P177:S178"/>
    <mergeCell ref="N177:O178"/>
    <mergeCell ref="AS177:AW178"/>
    <mergeCell ref="AR177:AR178"/>
    <mergeCell ref="AN177:AQ178"/>
    <mergeCell ref="AL177:AM178"/>
    <mergeCell ref="AG177:AK178"/>
    <mergeCell ref="AF177:AF178"/>
    <mergeCell ref="AB177:AE178"/>
    <mergeCell ref="Z177:AA178"/>
    <mergeCell ref="B206:K207"/>
    <mergeCell ref="L206:L207"/>
    <mergeCell ref="M206:W207"/>
    <mergeCell ref="Y206:AH207"/>
    <mergeCell ref="AI206:AI207"/>
    <mergeCell ref="AJ206:AT207"/>
    <mergeCell ref="B209:K210"/>
    <mergeCell ref="L209:L210"/>
    <mergeCell ref="M209:W210"/>
    <mergeCell ref="B195:K196"/>
    <mergeCell ref="L195:L196"/>
    <mergeCell ref="M195:W196"/>
    <mergeCell ref="B202:K203"/>
    <mergeCell ref="L202:L203"/>
    <mergeCell ref="M202:W203"/>
    <mergeCell ref="B204:K205"/>
    <mergeCell ref="L204:L205"/>
    <mergeCell ref="M204:W205"/>
    <mergeCell ref="Y204:AH205"/>
    <mergeCell ref="AI204:AI205"/>
    <mergeCell ref="AJ204:AT205"/>
    <mergeCell ref="AS66:AU67"/>
    <mergeCell ref="B66:K67"/>
    <mergeCell ref="G40:K41"/>
    <mergeCell ref="G42:K43"/>
    <mergeCell ref="G44:K45"/>
    <mergeCell ref="G46:K47"/>
    <mergeCell ref="L66:N67"/>
    <mergeCell ref="O66:Q67"/>
    <mergeCell ref="R66:T67"/>
    <mergeCell ref="U66:W67"/>
    <mergeCell ref="X66:Z67"/>
    <mergeCell ref="AP60:AR65"/>
    <mergeCell ref="AS60:AU65"/>
    <mergeCell ref="X60:Z65"/>
    <mergeCell ref="AA60:AC65"/>
    <mergeCell ref="AD60:AF65"/>
    <mergeCell ref="AG60:AI65"/>
    <mergeCell ref="AJ60:AL65"/>
    <mergeCell ref="AM60:AO65"/>
    <mergeCell ref="L60:N65"/>
    <mergeCell ref="O60:Q65"/>
    <mergeCell ref="R60:T65"/>
    <mergeCell ref="U60:W65"/>
    <mergeCell ref="AA66:AC67"/>
    <mergeCell ref="AS92:AU93"/>
    <mergeCell ref="B212:AY213"/>
    <mergeCell ref="C214:AY220"/>
    <mergeCell ref="AG90:AI91"/>
    <mergeCell ref="AJ90:AL91"/>
    <mergeCell ref="AM90:AO91"/>
    <mergeCell ref="AP90:AR91"/>
    <mergeCell ref="AS90:AU91"/>
    <mergeCell ref="B92:K93"/>
    <mergeCell ref="L92:AI93"/>
    <mergeCell ref="AJ92:AL93"/>
    <mergeCell ref="AM92:AO93"/>
    <mergeCell ref="AP92:AR93"/>
    <mergeCell ref="AA109:AD109"/>
    <mergeCell ref="AH109:AL109"/>
    <mergeCell ref="AM109:AO109"/>
    <mergeCell ref="AP109:AX109"/>
    <mergeCell ref="B110:F111"/>
    <mergeCell ref="G110:J111"/>
    <mergeCell ref="K110:N111"/>
    <mergeCell ref="O110:R111"/>
    <mergeCell ref="S110:V111"/>
    <mergeCell ref="W110:Z111"/>
    <mergeCell ref="AH107:AL107"/>
    <mergeCell ref="AP88:AR89"/>
    <mergeCell ref="AS88:AU89"/>
    <mergeCell ref="B90:K91"/>
    <mergeCell ref="L90:N91"/>
    <mergeCell ref="O90:Q91"/>
    <mergeCell ref="R90:T91"/>
    <mergeCell ref="U90:W91"/>
    <mergeCell ref="X90:Z91"/>
    <mergeCell ref="AA90:AC91"/>
    <mergeCell ref="AD90:AF91"/>
    <mergeCell ref="X88:Z89"/>
    <mergeCell ref="AA88:AC89"/>
    <mergeCell ref="AD88:AF89"/>
    <mergeCell ref="AG88:AI89"/>
    <mergeCell ref="AJ88:AL89"/>
    <mergeCell ref="AM88:AO89"/>
    <mergeCell ref="C88:F89"/>
    <mergeCell ref="G88:K89"/>
    <mergeCell ref="L88:N89"/>
    <mergeCell ref="O88:Q89"/>
    <mergeCell ref="R88:T89"/>
    <mergeCell ref="U88:W89"/>
    <mergeCell ref="AD86:AF87"/>
    <mergeCell ref="AG86:AI87"/>
    <mergeCell ref="AJ86:AL87"/>
    <mergeCell ref="AM86:AO87"/>
    <mergeCell ref="AP86:AR87"/>
    <mergeCell ref="AS86:AU87"/>
    <mergeCell ref="AP84:AR85"/>
    <mergeCell ref="AS84:AU85"/>
    <mergeCell ref="AD84:AF85"/>
    <mergeCell ref="AG84:AI85"/>
    <mergeCell ref="AJ84:AL85"/>
    <mergeCell ref="AM84:AO85"/>
    <mergeCell ref="C86:F87"/>
    <mergeCell ref="G86:K87"/>
    <mergeCell ref="L86:N87"/>
    <mergeCell ref="O86:Q87"/>
    <mergeCell ref="R86:T87"/>
    <mergeCell ref="U86:W87"/>
    <mergeCell ref="X86:Z87"/>
    <mergeCell ref="AA86:AC87"/>
    <mergeCell ref="X84:Z85"/>
    <mergeCell ref="AA84:AC85"/>
    <mergeCell ref="C84:F85"/>
    <mergeCell ref="G84:K85"/>
    <mergeCell ref="L84:N85"/>
    <mergeCell ref="O84:Q85"/>
    <mergeCell ref="R84:T85"/>
    <mergeCell ref="U84:W85"/>
    <mergeCell ref="AD82:AF83"/>
    <mergeCell ref="AG82:AI83"/>
    <mergeCell ref="AJ82:AL83"/>
    <mergeCell ref="AM82:AO83"/>
    <mergeCell ref="AP82:AR83"/>
    <mergeCell ref="AG78:AI79"/>
    <mergeCell ref="AS82:AU83"/>
    <mergeCell ref="AP80:AR81"/>
    <mergeCell ref="AS80:AU81"/>
    <mergeCell ref="AD80:AF81"/>
    <mergeCell ref="AG80:AI81"/>
    <mergeCell ref="AJ80:AL81"/>
    <mergeCell ref="AM80:AO81"/>
    <mergeCell ref="C82:F83"/>
    <mergeCell ref="G82:K83"/>
    <mergeCell ref="L82:N83"/>
    <mergeCell ref="O82:Q83"/>
    <mergeCell ref="R82:T83"/>
    <mergeCell ref="U82:W83"/>
    <mergeCell ref="X82:Z83"/>
    <mergeCell ref="AA82:AC83"/>
    <mergeCell ref="X80:Z81"/>
    <mergeCell ref="AA80:AC81"/>
    <mergeCell ref="AJ76:AL77"/>
    <mergeCell ref="AM76:AO77"/>
    <mergeCell ref="AP76:AR77"/>
    <mergeCell ref="AS76:AU77"/>
    <mergeCell ref="B78:B89"/>
    <mergeCell ref="C78:F79"/>
    <mergeCell ref="G78:K79"/>
    <mergeCell ref="L78:N79"/>
    <mergeCell ref="O78:Q79"/>
    <mergeCell ref="AJ78:AL79"/>
    <mergeCell ref="AM78:AO79"/>
    <mergeCell ref="AP78:AR79"/>
    <mergeCell ref="AS78:AU79"/>
    <mergeCell ref="C80:F81"/>
    <mergeCell ref="G80:K81"/>
    <mergeCell ref="L80:N81"/>
    <mergeCell ref="O80:Q81"/>
    <mergeCell ref="R80:T81"/>
    <mergeCell ref="U80:W81"/>
    <mergeCell ref="R78:T79"/>
    <mergeCell ref="U78:W79"/>
    <mergeCell ref="X78:Z79"/>
    <mergeCell ref="AA78:AC79"/>
    <mergeCell ref="AD78:AF79"/>
    <mergeCell ref="B76:K77"/>
    <mergeCell ref="L76:N77"/>
    <mergeCell ref="O76:Q77"/>
    <mergeCell ref="R76:T77"/>
    <mergeCell ref="U76:W77"/>
    <mergeCell ref="X76:Z77"/>
    <mergeCell ref="AA76:AC77"/>
    <mergeCell ref="AD76:AF77"/>
    <mergeCell ref="AG76:AI77"/>
    <mergeCell ref="B72:K73"/>
    <mergeCell ref="L72:N73"/>
    <mergeCell ref="O72:Q73"/>
    <mergeCell ref="R72:T73"/>
    <mergeCell ref="U72:W73"/>
    <mergeCell ref="AP72:AR73"/>
    <mergeCell ref="AS72:AU73"/>
    <mergeCell ref="B74:K75"/>
    <mergeCell ref="L74:N75"/>
    <mergeCell ref="O74:Q75"/>
    <mergeCell ref="R74:T75"/>
    <mergeCell ref="U74:W75"/>
    <mergeCell ref="X74:Z75"/>
    <mergeCell ref="AA74:AC75"/>
    <mergeCell ref="AD74:AF75"/>
    <mergeCell ref="X72:Z73"/>
    <mergeCell ref="AA72:AC73"/>
    <mergeCell ref="AD72:AF73"/>
    <mergeCell ref="AG72:AI73"/>
    <mergeCell ref="AJ72:AL73"/>
    <mergeCell ref="AM72:AO73"/>
    <mergeCell ref="AG74:AI75"/>
    <mergeCell ref="AJ74:AU75"/>
    <mergeCell ref="AJ70:AU71"/>
    <mergeCell ref="B68:K69"/>
    <mergeCell ref="L68:N69"/>
    <mergeCell ref="O68:Q69"/>
    <mergeCell ref="R68:T69"/>
    <mergeCell ref="U68:W69"/>
    <mergeCell ref="X68:Z69"/>
    <mergeCell ref="AA68:AC69"/>
    <mergeCell ref="AD68:AF69"/>
    <mergeCell ref="AG68:AI69"/>
    <mergeCell ref="AJ68:AL69"/>
    <mergeCell ref="AM68:AO69"/>
    <mergeCell ref="AP68:AR69"/>
    <mergeCell ref="B70:K71"/>
    <mergeCell ref="L70:N71"/>
    <mergeCell ref="O70:Q71"/>
    <mergeCell ref="R70:T71"/>
    <mergeCell ref="U70:W71"/>
    <mergeCell ref="X70:Z71"/>
    <mergeCell ref="AA70:AC71"/>
    <mergeCell ref="AD70:AF71"/>
    <mergeCell ref="AG70:AI71"/>
    <mergeCell ref="AH114:AL114"/>
    <mergeCell ref="AM114:AO114"/>
    <mergeCell ref="AP114:AX114"/>
    <mergeCell ref="AH115:AL115"/>
    <mergeCell ref="AM115:AO115"/>
    <mergeCell ref="AP115:AX115"/>
    <mergeCell ref="AH112:AL112"/>
    <mergeCell ref="AM112:AO112"/>
    <mergeCell ref="AP112:AX112"/>
    <mergeCell ref="AH113:AL113"/>
    <mergeCell ref="AM113:AO113"/>
    <mergeCell ref="AP113:AX113"/>
    <mergeCell ref="AA110:AD111"/>
    <mergeCell ref="AH110:AL110"/>
    <mergeCell ref="AM110:AO110"/>
    <mergeCell ref="AP110:AX110"/>
    <mergeCell ref="AH111:AL111"/>
    <mergeCell ref="AM111:AO111"/>
    <mergeCell ref="AP111:AX111"/>
    <mergeCell ref="AH105:AX105"/>
    <mergeCell ref="B106:F109"/>
    <mergeCell ref="G106:AD106"/>
    <mergeCell ref="AH106:AX106"/>
    <mergeCell ref="G107:J108"/>
    <mergeCell ref="K107:N108"/>
    <mergeCell ref="O107:R108"/>
    <mergeCell ref="S107:V108"/>
    <mergeCell ref="W107:Z108"/>
    <mergeCell ref="AA107:AD108"/>
    <mergeCell ref="AM107:AX107"/>
    <mergeCell ref="AH108:AL108"/>
    <mergeCell ref="AM108:AO108"/>
    <mergeCell ref="AP108:AX108"/>
    <mergeCell ref="G109:J109"/>
    <mergeCell ref="K109:N109"/>
    <mergeCell ref="O109:R109"/>
    <mergeCell ref="S109:V109"/>
    <mergeCell ref="W109:Z109"/>
    <mergeCell ref="B50:K51"/>
    <mergeCell ref="L50:AI51"/>
    <mergeCell ref="AJ50:AL51"/>
    <mergeCell ref="AM50:AO51"/>
    <mergeCell ref="AP50:AR51"/>
    <mergeCell ref="AS50:AU51"/>
    <mergeCell ref="X48:Z49"/>
    <mergeCell ref="AA48:AC49"/>
    <mergeCell ref="AD48:AF49"/>
    <mergeCell ref="AG48:AI49"/>
    <mergeCell ref="AJ48:AL49"/>
    <mergeCell ref="AM48:AO49"/>
    <mergeCell ref="AS58:AU59"/>
    <mergeCell ref="AD66:AF67"/>
    <mergeCell ref="AG66:AI67"/>
    <mergeCell ref="AJ66:AL67"/>
    <mergeCell ref="AM66:AO67"/>
    <mergeCell ref="AP66:AR67"/>
    <mergeCell ref="AJ58:AL59"/>
    <mergeCell ref="AM58:AO59"/>
    <mergeCell ref="AP58:AR59"/>
    <mergeCell ref="AS68:AU69"/>
    <mergeCell ref="AG46:AI47"/>
    <mergeCell ref="AJ46:AL47"/>
    <mergeCell ref="AM46:AO47"/>
    <mergeCell ref="AP46:AR47"/>
    <mergeCell ref="AS46:AU47"/>
    <mergeCell ref="B48:K49"/>
    <mergeCell ref="L48:N49"/>
    <mergeCell ref="O48:Q49"/>
    <mergeCell ref="R48:T49"/>
    <mergeCell ref="U48:W49"/>
    <mergeCell ref="AP48:AR49"/>
    <mergeCell ref="AS48:AU49"/>
    <mergeCell ref="C46:F47"/>
    <mergeCell ref="L46:N47"/>
    <mergeCell ref="O46:Q47"/>
    <mergeCell ref="R46:T47"/>
    <mergeCell ref="U46:W47"/>
    <mergeCell ref="X46:Z47"/>
    <mergeCell ref="AA46:AC47"/>
    <mergeCell ref="AD46:AF47"/>
    <mergeCell ref="C42:F43"/>
    <mergeCell ref="L42:N43"/>
    <mergeCell ref="O42:Q43"/>
    <mergeCell ref="R42:T43"/>
    <mergeCell ref="AM42:AO43"/>
    <mergeCell ref="AP42:AR43"/>
    <mergeCell ref="AS42:AU43"/>
    <mergeCell ref="C44:F45"/>
    <mergeCell ref="L44:N45"/>
    <mergeCell ref="O44:Q45"/>
    <mergeCell ref="R44:T45"/>
    <mergeCell ref="U44:W45"/>
    <mergeCell ref="X44:Z45"/>
    <mergeCell ref="U42:W43"/>
    <mergeCell ref="X42:Z43"/>
    <mergeCell ref="AA42:AC43"/>
    <mergeCell ref="AD42:AF43"/>
    <mergeCell ref="AG42:AI43"/>
    <mergeCell ref="AJ42:AL43"/>
    <mergeCell ref="AS44:AU45"/>
    <mergeCell ref="AA44:AC45"/>
    <mergeCell ref="AD44:AF45"/>
    <mergeCell ref="AG44:AI45"/>
    <mergeCell ref="AJ44:AL45"/>
    <mergeCell ref="AM44:AO45"/>
    <mergeCell ref="AP44:AR45"/>
    <mergeCell ref="AG36:AI37"/>
    <mergeCell ref="AJ36:AL37"/>
    <mergeCell ref="AS38:AU39"/>
    <mergeCell ref="C40:F41"/>
    <mergeCell ref="L40:N41"/>
    <mergeCell ref="O40:Q41"/>
    <mergeCell ref="R40:T41"/>
    <mergeCell ref="U40:W41"/>
    <mergeCell ref="X40:Z41"/>
    <mergeCell ref="AA40:AC41"/>
    <mergeCell ref="AD40:AF41"/>
    <mergeCell ref="AA38:AC39"/>
    <mergeCell ref="AD38:AF39"/>
    <mergeCell ref="AG38:AI39"/>
    <mergeCell ref="AJ38:AL39"/>
    <mergeCell ref="AM38:AO39"/>
    <mergeCell ref="AP38:AR39"/>
    <mergeCell ref="AG40:AI41"/>
    <mergeCell ref="AJ40:AL41"/>
    <mergeCell ref="AM40:AO41"/>
    <mergeCell ref="AP40:AR41"/>
    <mergeCell ref="AS40:AU41"/>
    <mergeCell ref="G36:K37"/>
    <mergeCell ref="G38:K39"/>
    <mergeCell ref="AJ34:AL35"/>
    <mergeCell ref="AM34:AO35"/>
    <mergeCell ref="AP34:AR35"/>
    <mergeCell ref="AS34:AU35"/>
    <mergeCell ref="B36:B47"/>
    <mergeCell ref="C36:F37"/>
    <mergeCell ref="L36:N37"/>
    <mergeCell ref="O36:Q37"/>
    <mergeCell ref="R36:T37"/>
    <mergeCell ref="AM36:AO37"/>
    <mergeCell ref="AP36:AR37"/>
    <mergeCell ref="AS36:AU37"/>
    <mergeCell ref="C38:F39"/>
    <mergeCell ref="L38:N39"/>
    <mergeCell ref="O38:Q39"/>
    <mergeCell ref="R38:T39"/>
    <mergeCell ref="U38:W39"/>
    <mergeCell ref="X38:Z39"/>
    <mergeCell ref="U36:W37"/>
    <mergeCell ref="X36:Z37"/>
    <mergeCell ref="AA36:AC37"/>
    <mergeCell ref="AD36:AF37"/>
    <mergeCell ref="B34:K35"/>
    <mergeCell ref="L34:N35"/>
    <mergeCell ref="O34:Q35"/>
    <mergeCell ref="R34:T35"/>
    <mergeCell ref="U34:W35"/>
    <mergeCell ref="X34:Z35"/>
    <mergeCell ref="AA34:AC35"/>
    <mergeCell ref="AD34:AF35"/>
    <mergeCell ref="AG34:AI35"/>
    <mergeCell ref="B30:K31"/>
    <mergeCell ref="L30:N31"/>
    <mergeCell ref="O30:Q31"/>
    <mergeCell ref="R30:T31"/>
    <mergeCell ref="U30:W31"/>
    <mergeCell ref="X30:Z31"/>
    <mergeCell ref="AS30:AU31"/>
    <mergeCell ref="B32:K33"/>
    <mergeCell ref="L32:N33"/>
    <mergeCell ref="O32:Q33"/>
    <mergeCell ref="R32:T33"/>
    <mergeCell ref="U32:W33"/>
    <mergeCell ref="X32:Z33"/>
    <mergeCell ref="AA32:AC33"/>
    <mergeCell ref="AD32:AF33"/>
    <mergeCell ref="AG32:AI33"/>
    <mergeCell ref="AA30:AC31"/>
    <mergeCell ref="AD30:AF31"/>
    <mergeCell ref="AG30:AI31"/>
    <mergeCell ref="AJ30:AL31"/>
    <mergeCell ref="AM30:AO31"/>
    <mergeCell ref="AP30:AR31"/>
    <mergeCell ref="AJ32:AU33"/>
    <mergeCell ref="U28:W29"/>
    <mergeCell ref="X28:Z29"/>
    <mergeCell ref="AA28:AC29"/>
    <mergeCell ref="AD28:AF29"/>
    <mergeCell ref="AG28:AI29"/>
    <mergeCell ref="AJ28:AU29"/>
    <mergeCell ref="B26:K27"/>
    <mergeCell ref="L26:N27"/>
    <mergeCell ref="O26:Q27"/>
    <mergeCell ref="R26:T27"/>
    <mergeCell ref="U26:W27"/>
    <mergeCell ref="X26:Z27"/>
    <mergeCell ref="A1:AW2"/>
    <mergeCell ref="B118:AZ119"/>
    <mergeCell ref="L59:N59"/>
    <mergeCell ref="O59:Q59"/>
    <mergeCell ref="R59:T59"/>
    <mergeCell ref="U59:W59"/>
    <mergeCell ref="X59:Z59"/>
    <mergeCell ref="AA59:AC59"/>
    <mergeCell ref="AD59:AF59"/>
    <mergeCell ref="AG59:AI59"/>
    <mergeCell ref="L20:N25"/>
    <mergeCell ref="O20:Q25"/>
    <mergeCell ref="R20:T25"/>
    <mergeCell ref="U20:W25"/>
    <mergeCell ref="X20:Z25"/>
    <mergeCell ref="AS20:AU25"/>
    <mergeCell ref="AA20:AC25"/>
    <mergeCell ref="AD20:AF25"/>
    <mergeCell ref="AG20:AI25"/>
    <mergeCell ref="AJ20:AL25"/>
    <mergeCell ref="AM20:AO25"/>
    <mergeCell ref="AP20:AR25"/>
    <mergeCell ref="AJ26:AL27"/>
    <mergeCell ref="AM26:AO27"/>
    <mergeCell ref="H126:W127"/>
    <mergeCell ref="AH126:AL127"/>
    <mergeCell ref="AM126:AX127"/>
    <mergeCell ref="AH128:AL129"/>
    <mergeCell ref="AM128:AX129"/>
    <mergeCell ref="B121:K122"/>
    <mergeCell ref="L121:L122"/>
    <mergeCell ref="M121:Q122"/>
    <mergeCell ref="B5:AZ6"/>
    <mergeCell ref="B8:AZ9"/>
    <mergeCell ref="L18:AI19"/>
    <mergeCell ref="AJ18:AL19"/>
    <mergeCell ref="AM18:AO19"/>
    <mergeCell ref="AP18:AR19"/>
    <mergeCell ref="AS18:AU19"/>
    <mergeCell ref="AP26:AR27"/>
    <mergeCell ref="AA26:AC27"/>
    <mergeCell ref="AD26:AF27"/>
    <mergeCell ref="AG26:AI27"/>
    <mergeCell ref="AS26:AU27"/>
    <mergeCell ref="B28:K29"/>
    <mergeCell ref="L28:N29"/>
    <mergeCell ref="O28:Q29"/>
    <mergeCell ref="R28:T29"/>
    <mergeCell ref="L58:AI58"/>
    <mergeCell ref="AK175:AY176"/>
    <mergeCell ref="B133:F134"/>
    <mergeCell ref="G133:G134"/>
    <mergeCell ref="H133:W134"/>
    <mergeCell ref="B162:F163"/>
    <mergeCell ref="G162:G163"/>
    <mergeCell ref="H162:M163"/>
    <mergeCell ref="AK167:AY168"/>
    <mergeCell ref="B169:F170"/>
    <mergeCell ref="G169:G170"/>
    <mergeCell ref="H169:M170"/>
    <mergeCell ref="N169:R170"/>
    <mergeCell ref="S169:S170"/>
    <mergeCell ref="T169:Y170"/>
    <mergeCell ref="Z169:AD170"/>
    <mergeCell ref="AE169:AE170"/>
    <mergeCell ref="AF169:AK170"/>
    <mergeCell ref="AL169:AP170"/>
    <mergeCell ref="AQ169:AQ170"/>
    <mergeCell ref="AR169:AW170"/>
    <mergeCell ref="AH125:AX125"/>
    <mergeCell ref="B126:F127"/>
    <mergeCell ref="G126:G127"/>
  </mergeCells>
  <phoneticPr fontId="4"/>
  <conditionalFormatting sqref="L48">
    <cfRule type="expression" dxfId="195" priority="81">
      <formula>COUNTIF($L$26,"&lt;&gt;")</formula>
    </cfRule>
  </conditionalFormatting>
  <conditionalFormatting sqref="O48:Q49">
    <cfRule type="expression" dxfId="194" priority="80">
      <formula>COUNTIF($O$26,"&lt;&gt;")</formula>
    </cfRule>
  </conditionalFormatting>
  <conditionalFormatting sqref="R48:T49">
    <cfRule type="expression" dxfId="193" priority="79">
      <formula>COUNTIF($R$26,"&lt;&gt;")</formula>
    </cfRule>
  </conditionalFormatting>
  <conditionalFormatting sqref="U48:W49">
    <cfRule type="expression" dxfId="192" priority="78">
      <formula>COUNTIF($U$26,"&lt;&gt;")</formula>
    </cfRule>
  </conditionalFormatting>
  <conditionalFormatting sqref="X48:Z49">
    <cfRule type="expression" dxfId="191" priority="77">
      <formula>COUNTIF($X$26,"&lt;&gt;")</formula>
    </cfRule>
  </conditionalFormatting>
  <conditionalFormatting sqref="AA48:AC49">
    <cfRule type="expression" dxfId="190" priority="76">
      <formula>COUNTIF($AA$26,"&lt;&gt;")</formula>
    </cfRule>
  </conditionalFormatting>
  <conditionalFormatting sqref="AD48:AF49">
    <cfRule type="expression" dxfId="189" priority="75">
      <formula>COUNTIF($AD$26,"&lt;&gt;")</formula>
    </cfRule>
  </conditionalFormatting>
  <conditionalFormatting sqref="AG48:AI49">
    <cfRule type="expression" dxfId="188" priority="74">
      <formula>COUNTIF($AG$26,"&lt;&gt;")</formula>
    </cfRule>
  </conditionalFormatting>
  <conditionalFormatting sqref="AJ48:AL49">
    <cfRule type="expression" dxfId="187" priority="71">
      <formula>COUNTIF($AJ$26,"&lt;&gt;")</formula>
    </cfRule>
  </conditionalFormatting>
  <conditionalFormatting sqref="AM48:AO49">
    <cfRule type="expression" dxfId="186" priority="70">
      <formula>COUNTIF($AM$26,"&lt;&gt;")</formula>
    </cfRule>
  </conditionalFormatting>
  <conditionalFormatting sqref="AP48:AR49">
    <cfRule type="expression" dxfId="185" priority="69">
      <formula>COUNTIF($AP$26,"&lt;&gt;")</formula>
    </cfRule>
  </conditionalFormatting>
  <conditionalFormatting sqref="AS48:AU49">
    <cfRule type="expression" dxfId="184" priority="68">
      <formula>COUNTIF($AS$26,"&lt;&gt;")</formula>
    </cfRule>
  </conditionalFormatting>
  <conditionalFormatting sqref="L48:AU49">
    <cfRule type="notContainsBlanks" dxfId="183" priority="67">
      <formula>LEN(TRIM(L48))&gt;0</formula>
    </cfRule>
  </conditionalFormatting>
  <conditionalFormatting sqref="L90:N91">
    <cfRule type="expression" dxfId="182" priority="82">
      <formula>COUNTIF($L$68,"&lt;&gt;")</formula>
    </cfRule>
  </conditionalFormatting>
  <conditionalFormatting sqref="O90:Q91">
    <cfRule type="expression" dxfId="181" priority="66">
      <formula>COUNTIF($O$68,"&lt;&gt;")</formula>
    </cfRule>
  </conditionalFormatting>
  <conditionalFormatting sqref="R90:T91">
    <cfRule type="expression" dxfId="180" priority="65">
      <formula>COUNTIF($R$68,"&lt;&gt;")</formula>
    </cfRule>
  </conditionalFormatting>
  <conditionalFormatting sqref="U90:W91">
    <cfRule type="expression" dxfId="179" priority="64">
      <formula>COUNTIF($U$68,"&lt;&gt;")</formula>
    </cfRule>
  </conditionalFormatting>
  <conditionalFormatting sqref="X90:Z91">
    <cfRule type="expression" dxfId="178" priority="63">
      <formula>COUNTIF($X$68,"&lt;&gt;")</formula>
    </cfRule>
  </conditionalFormatting>
  <conditionalFormatting sqref="AA90:AC91">
    <cfRule type="expression" dxfId="177" priority="62">
      <formula>COUNTIF($AA$68,"&lt;&gt;")</formula>
    </cfRule>
  </conditionalFormatting>
  <conditionalFormatting sqref="AD90:AF91">
    <cfRule type="expression" dxfId="176" priority="61">
      <formula>COUNTIF($AD$68,"&lt;&gt;")</formula>
    </cfRule>
  </conditionalFormatting>
  <conditionalFormatting sqref="AG90:AI91">
    <cfRule type="expression" dxfId="175" priority="60">
      <formula>COUNTIF($AG$68,"&lt;&gt;")</formula>
    </cfRule>
  </conditionalFormatting>
  <conditionalFormatting sqref="AJ90:AL91">
    <cfRule type="expression" dxfId="174" priority="59">
      <formula>COUNTIF($AJ$68,"&lt;&gt;")</formula>
    </cfRule>
  </conditionalFormatting>
  <conditionalFormatting sqref="AM90:AO91">
    <cfRule type="expression" dxfId="173" priority="58">
      <formula>COUNTIF($AM$68,"&lt;&gt;")</formula>
    </cfRule>
  </conditionalFormatting>
  <conditionalFormatting sqref="AP90:AR91">
    <cfRule type="expression" dxfId="172" priority="57">
      <formula>COUNTIF($AP$68,"&lt;&gt;")</formula>
    </cfRule>
  </conditionalFormatting>
  <conditionalFormatting sqref="AS90:AU91">
    <cfRule type="expression" dxfId="171" priority="56">
      <formula>COUNTIF($AS$68,"&lt;&gt;")</formula>
    </cfRule>
  </conditionalFormatting>
  <conditionalFormatting sqref="L90:AU91">
    <cfRule type="notContainsBlanks" dxfId="170" priority="55">
      <formula>LEN(TRIM(L90))&gt;0</formula>
    </cfRule>
  </conditionalFormatting>
  <conditionalFormatting sqref="L68:N91">
    <cfRule type="expression" dxfId="169" priority="54">
      <formula>$L$66="有"</formula>
    </cfRule>
  </conditionalFormatting>
  <conditionalFormatting sqref="O68:Q91">
    <cfRule type="expression" dxfId="168" priority="34">
      <formula>$O$66="有"</formula>
    </cfRule>
  </conditionalFormatting>
  <conditionalFormatting sqref="R68:T91">
    <cfRule type="expression" dxfId="167" priority="52">
      <formula>$R$66="有"</formula>
    </cfRule>
  </conditionalFormatting>
  <conditionalFormatting sqref="U68:W91">
    <cfRule type="expression" dxfId="166" priority="51">
      <formula>$U$66="有"</formula>
    </cfRule>
  </conditionalFormatting>
  <conditionalFormatting sqref="X68:Z91">
    <cfRule type="expression" dxfId="165" priority="50">
      <formula>$X$66="有"</formula>
    </cfRule>
  </conditionalFormatting>
  <conditionalFormatting sqref="AA68:AC91">
    <cfRule type="expression" dxfId="164" priority="49">
      <formula>$AA$66="有"</formula>
    </cfRule>
  </conditionalFormatting>
  <conditionalFormatting sqref="AD68:AF91">
    <cfRule type="expression" dxfId="163" priority="48">
      <formula>$AD$66="有"</formula>
    </cfRule>
  </conditionalFormatting>
  <conditionalFormatting sqref="AG68:AI91">
    <cfRule type="expression" dxfId="162" priority="47">
      <formula>$AG$66="有"</formula>
    </cfRule>
  </conditionalFormatting>
  <conditionalFormatting sqref="AJ68:AL69 AJ72:AL73 AJ76:AL93">
    <cfRule type="expression" dxfId="161" priority="46">
      <formula>$AJ$66="有"</formula>
    </cfRule>
  </conditionalFormatting>
  <conditionalFormatting sqref="AM68:AO69 AM72:AO73 AM76:AO93">
    <cfRule type="expression" dxfId="160" priority="45">
      <formula>$AM$66="有"</formula>
    </cfRule>
  </conditionalFormatting>
  <conditionalFormatting sqref="AP68:AR69 AP72:AR73 AP76:AR93">
    <cfRule type="expression" dxfId="159" priority="44">
      <formula>$AP$66="有"</formula>
    </cfRule>
  </conditionalFormatting>
  <conditionalFormatting sqref="AS68:AU69 AS72:AU73 AS76:AU93">
    <cfRule type="expression" dxfId="158" priority="43">
      <formula>$AS$66="有"</formula>
    </cfRule>
  </conditionalFormatting>
  <conditionalFormatting sqref="O70:Q71">
    <cfRule type="expression" dxfId="157" priority="42">
      <formula>$O$68="IP単体電話機アダプタ"</formula>
    </cfRule>
  </conditionalFormatting>
  <conditionalFormatting sqref="R70:T71">
    <cfRule type="expression" dxfId="156" priority="41">
      <formula>$R$68="IP単体電話機アダプタ"</formula>
    </cfRule>
  </conditionalFormatting>
  <conditionalFormatting sqref="U70:W71">
    <cfRule type="expression" dxfId="155" priority="40">
      <formula>$U$68="IP単体電話機アダプタ"</formula>
    </cfRule>
  </conditionalFormatting>
  <conditionalFormatting sqref="X70:Z71">
    <cfRule type="expression" dxfId="154" priority="39">
      <formula>$X$68="IP単体電話機アダプタ"</formula>
    </cfRule>
  </conditionalFormatting>
  <conditionalFormatting sqref="AA70:AC71">
    <cfRule type="expression" dxfId="153" priority="38">
      <formula>$AA$68="IP単体電話機アダプタ"</formula>
    </cfRule>
  </conditionalFormatting>
  <conditionalFormatting sqref="AD70:AF71">
    <cfRule type="expression" dxfId="152" priority="37">
      <formula>$AD$68="IP単体電話機アダプタ"</formula>
    </cfRule>
  </conditionalFormatting>
  <conditionalFormatting sqref="AG70:AI71">
    <cfRule type="expression" dxfId="151" priority="36">
      <formula>$AG$68="IP単体電話機アダプタ"</formula>
    </cfRule>
  </conditionalFormatting>
  <conditionalFormatting sqref="L70:AI71">
    <cfRule type="notContainsBlanks" dxfId="150" priority="35">
      <formula>LEN(TRIM(L70))&gt;0</formula>
    </cfRule>
  </conditionalFormatting>
  <conditionalFormatting sqref="G109:AD109">
    <cfRule type="containsBlanks" dxfId="149" priority="26">
      <formula>LEN(TRIM(G109))=0</formula>
    </cfRule>
  </conditionalFormatting>
  <conditionalFormatting sqref="G110:AD111">
    <cfRule type="expression" dxfId="148" priority="25">
      <formula>G$109=""</formula>
    </cfRule>
  </conditionalFormatting>
  <conditionalFormatting sqref="H133:W134 H162:M163 H169:M170 T169:Y170 AF169:AK170 AR169:AW170 U177 AG177 AS177 I179 U179 AG179 AS179 I177">
    <cfRule type="expression" dxfId="147" priority="16">
      <formula>$H$126="利用しない"</formula>
    </cfRule>
  </conditionalFormatting>
  <conditionalFormatting sqref="L74:AI75">
    <cfRule type="duplicateValues" dxfId="146" priority="53"/>
  </conditionalFormatting>
  <conditionalFormatting sqref="H133:W134">
    <cfRule type="notContainsBlanks" dxfId="145" priority="21">
      <formula>LEN(TRIM(H133))&gt;0</formula>
    </cfRule>
    <cfRule type="expression" dxfId="144" priority="22">
      <formula>$H$126="自動応答"</formula>
    </cfRule>
    <cfRule type="expression" dxfId="143" priority="24">
      <formula>$H$126="留守番電話機能"</formula>
    </cfRule>
  </conditionalFormatting>
  <conditionalFormatting sqref="H169:M170 T169:Y170 AF169:AK170 AR169:AW170">
    <cfRule type="expression" dxfId="142" priority="17">
      <formula>$H$133="標準動作モード"</formula>
    </cfRule>
    <cfRule type="notContainsBlanks" dxfId="141" priority="20">
      <formula>LEN(TRIM(H169))&gt;0</formula>
    </cfRule>
    <cfRule type="expression" dxfId="140" priority="23">
      <formula>$H$133="システム動作モード"</formula>
    </cfRule>
  </conditionalFormatting>
  <conditionalFormatting sqref="H162:M163">
    <cfRule type="expression" dxfId="139" priority="18">
      <formula>$H$133="システム動作モード"</formula>
    </cfRule>
  </conditionalFormatting>
  <conditionalFormatting sqref="I177">
    <cfRule type="containsBlanks" dxfId="138" priority="19">
      <formula>LEN(TRIM(I177))=0</formula>
    </cfRule>
  </conditionalFormatting>
  <conditionalFormatting sqref="H126:W127">
    <cfRule type="containsBlanks" dxfId="137" priority="15">
      <formula>LEN(TRIM(H126))=0</formula>
    </cfRule>
  </conditionalFormatting>
  <conditionalFormatting sqref="H126:W127 H133:W134 H162:M163 H169:M170 T169:Y170 AF169:AK170 AR169:AW170 U177 AG177 AS177 I179 U179 AG179 AS179 I177">
    <cfRule type="expression" dxfId="136" priority="14">
      <formula>$M$121="無し"</formula>
    </cfRule>
  </conditionalFormatting>
  <conditionalFormatting sqref="M121:Q122">
    <cfRule type="containsBlanks" dxfId="135" priority="11">
      <formula>LEN(TRIM(M121))=0</formula>
    </cfRule>
  </conditionalFormatting>
  <conditionalFormatting sqref="M195">
    <cfRule type="containsBlanks" dxfId="134" priority="83">
      <formula>LEN(TRIM(M195))=0</formula>
    </cfRule>
  </conditionalFormatting>
  <conditionalFormatting sqref="M202:W207 AJ204:AT207 M209:W210">
    <cfRule type="expression" dxfId="133" priority="5">
      <formula>COUNTIF($M$195,"利用しない")</formula>
    </cfRule>
  </conditionalFormatting>
  <conditionalFormatting sqref="M202:W207 AJ204:AT207">
    <cfRule type="notContainsBlanks" dxfId="132" priority="7">
      <formula>LEN(TRIM(M202))&gt;0</formula>
    </cfRule>
  </conditionalFormatting>
  <conditionalFormatting sqref="M202:W207 AJ204:AT207">
    <cfRule type="expression" dxfId="131" priority="2367">
      <formula>COUNTIF(#REF!,"&lt;&gt;利用しない")</formula>
    </cfRule>
  </conditionalFormatting>
  <conditionalFormatting sqref="M190:Q191">
    <cfRule type="containsBlanks" dxfId="130" priority="4">
      <formula>LEN(TRIM(M190))=0</formula>
    </cfRule>
  </conditionalFormatting>
  <conditionalFormatting sqref="M195:W196 M202:W207 M209:W210 AJ204:AT207">
    <cfRule type="expression" dxfId="129" priority="6">
      <formula>COUNTIF($M$190,"無し")</formula>
    </cfRule>
  </conditionalFormatting>
  <conditionalFormatting sqref="L66:AU67">
    <cfRule type="containsText" dxfId="128" priority="1" operator="containsText" text="有">
      <formula>NOT(ISERROR(SEARCH("有",L66)))</formula>
    </cfRule>
  </conditionalFormatting>
  <dataValidations count="24">
    <dataValidation type="list" showInputMessage="1" showErrorMessage="1" sqref="L34:N35 L76:N77">
      <formula1>"発着信利用,着信専用,発信専用"</formula1>
    </dataValidation>
    <dataValidation type="list" showInputMessage="1" showErrorMessage="1" sqref="L30:N31">
      <formula1>"プッシュボタン（初期値）,ダイヤルパルス"</formula1>
    </dataValidation>
    <dataValidation type="list" allowBlank="1" showInputMessage="1" showErrorMessage="1" sqref="G110:AD111">
      <formula1>呼び出し音</formula1>
    </dataValidation>
    <dataValidation type="list" allowBlank="1" showInputMessage="1" showErrorMessage="1" sqref="O30:AU31">
      <formula1>"プッシュボタン（初期値）,ダイヤルパルス"</formula1>
    </dataValidation>
    <dataValidation type="list" allowBlank="1" showInputMessage="1" showErrorMessage="1" sqref="L28:AI29 L70:AI71">
      <formula1>"　,FAX,留守番電話装置,アナログ電話機,その他"</formula1>
    </dataValidation>
    <dataValidation type="list" allowBlank="1" showInputMessage="1" showErrorMessage="1" sqref="L50:AU51 L92:AU93">
      <formula1>"なし（初期値）,あり"</formula1>
    </dataValidation>
    <dataValidation type="list" allowBlank="1" showInputMessage="1" showErrorMessage="1" sqref="O34:AU35 O76:AU77">
      <formula1>"発着信利用,着信専用,発信専用"</formula1>
    </dataValidation>
    <dataValidation type="list" allowBlank="1" showInputMessage="1" sqref="L36:AU47 L78:AU89">
      <formula1>"　,着信する"</formula1>
    </dataValidation>
    <dataValidation type="list" allowBlank="1" showInputMessage="1" showErrorMessage="1" sqref="L90:AU91">
      <formula1>電話番号</formula1>
    </dataValidation>
    <dataValidation type="list" allowBlank="1" showInputMessage="1" showErrorMessage="1" sqref="L66:AU67">
      <formula1>"　,有"</formula1>
    </dataValidation>
    <dataValidation type="list" allowBlank="1" showInputMessage="1" showErrorMessage="1" sqref="AS177 AG177 U179 AG179 I177 AS179 U177 I179">
      <formula1>ONOFF操作電話機</formula1>
    </dataValidation>
    <dataValidation type="list" allowBlank="1" showInputMessage="1" showErrorMessage="1" sqref="H169:M170 T169:Y170 AF169:AK170 AR169:AW170">
      <formula1>IF($H$133="システム動作モード",有効無効,"")</formula1>
    </dataValidation>
    <dataValidation type="list" allowBlank="1" showInputMessage="1" showErrorMessage="1" sqref="H133:W134">
      <formula1>IF(H126="留守番電話機能",動作モード②,IF(H126="自動応答",動作モード②,""))</formula1>
    </dataValidation>
    <dataValidation type="list" allowBlank="1" showInputMessage="1" showErrorMessage="1" sqref="H126:W127">
      <formula1>"留守番電話機能,自動応答,利用しない"</formula1>
    </dataValidation>
    <dataValidation type="list" errorStyle="information" imeMode="halfAlpha" allowBlank="1" showInputMessage="1" showErrorMessage="1" error="DIYではリスト以外の内線番号は設定できません。" sqref="L74:AI75">
      <formula1>"10,11,12,13,14,15,16,17"</formula1>
    </dataValidation>
    <dataValidation type="list" allowBlank="1" showInputMessage="1" showErrorMessage="1" sqref="M121:Q122 M190:Q191">
      <formula1>変更フラグ</formula1>
    </dataValidation>
    <dataValidation type="list" allowBlank="1" showInputMessage="1" showErrorMessage="1" sqref="M202:W203">
      <formula1>"　,フレッツ・あずけ～るProプラン,フレッツ・あずけ～る"</formula1>
    </dataValidation>
    <dataValidation type="list" allowBlank="1" showInputMessage="1" showErrorMessage="1" sqref="O68:AI69">
      <formula1>$BB$68:$BB$73</formula1>
    </dataValidation>
    <dataValidation type="list" allowBlank="1" showInputMessage="1" showErrorMessage="1" sqref="M195:W196">
      <formula1>"新規お申込み,ご契約中,利用しない"</formula1>
    </dataValidation>
    <dataValidation type="list" allowBlank="1" showInputMessage="1" showErrorMessage="1" sqref="L26:AU27 L48:AU49">
      <formula1>#REF!</formula1>
    </dataValidation>
    <dataValidation imeMode="halfAlpha" allowBlank="1" showInputMessage="1" showErrorMessage="1" sqref="M204:W205 M206:W207 AJ204:AT205 AJ206:AT207"/>
    <dataValidation type="list" imeMode="halfAlpha" allowBlank="1" sqref="H162:M163">
      <formula1>"5秒（初期値）,即時応答"</formula1>
    </dataValidation>
    <dataValidation type="list" allowBlank="1" showInputMessage="1" showErrorMessage="1" sqref="L72:AU73">
      <formula1>ダイヤル種別</formula1>
    </dataValidation>
    <dataValidation type="list" allowBlank="1" showInputMessage="1" showErrorMessage="1" sqref="AJ68:AU69">
      <formula1>アナログ接続端末</formula1>
    </dataValidation>
  </dataValidations>
  <pageMargins left="0.7" right="0.7" top="0.75" bottom="0.75" header="0.3" footer="0.3"/>
  <pageSetup paperSize="9" scale="38" orientation="portrait" r:id="rId1"/>
  <rowBreaks count="1" manualBreakCount="1">
    <brk id="117" max="5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ひかり電話契約有無">
              <controlPr defaultSize="0" autoFill="0" autoPict="0">
                <anchor moveWithCells="1">
                  <from>
                    <xdr:col>2</xdr:col>
                    <xdr:colOff>38100</xdr:colOff>
                    <xdr:row>2</xdr:row>
                    <xdr:rowOff>236220</xdr:rowOff>
                  </from>
                  <to>
                    <xdr:col>50</xdr:col>
                    <xdr:colOff>7620</xdr:colOff>
                    <xdr:row>4</xdr:row>
                    <xdr:rowOff>121920</xdr:rowOff>
                  </to>
                </anchor>
              </controlPr>
            </control>
          </mc:Choice>
        </mc:AlternateContent>
        <mc:AlternateContent xmlns:mc="http://schemas.openxmlformats.org/markup-compatibility/2006">
          <mc:Choice Requires="x14">
            <control shapeId="9218" r:id="rId5" name="ひかり電話種別">
              <controlPr defaultSize="0" autoFill="0" autoPict="0">
                <anchor moveWithCells="1">
                  <from>
                    <xdr:col>2</xdr:col>
                    <xdr:colOff>106680</xdr:colOff>
                    <xdr:row>2</xdr:row>
                    <xdr:rowOff>236220</xdr:rowOff>
                  </from>
                  <to>
                    <xdr:col>50</xdr:col>
                    <xdr:colOff>7620</xdr:colOff>
                    <xdr:row>4</xdr:row>
                    <xdr:rowOff>106680</xdr:rowOff>
                  </to>
                </anchor>
              </controlPr>
            </control>
          </mc:Choice>
        </mc:AlternateContent>
        <mc:AlternateContent xmlns:mc="http://schemas.openxmlformats.org/markup-compatibility/2006">
          <mc:Choice Requires="x14">
            <control shapeId="9219" r:id="rId6" name="ひかり契約有無">
              <controlPr defaultSize="0" autoFill="0" autoPict="0">
                <anchor moveWithCells="1">
                  <from>
                    <xdr:col>1</xdr:col>
                    <xdr:colOff>68580</xdr:colOff>
                    <xdr:row>2</xdr:row>
                    <xdr:rowOff>236220</xdr:rowOff>
                  </from>
                  <to>
                    <xdr:col>51</xdr:col>
                    <xdr:colOff>152400</xdr:colOff>
                    <xdr:row>4</xdr:row>
                    <xdr:rowOff>114300</xdr:rowOff>
                  </to>
                </anchor>
              </controlPr>
            </control>
          </mc:Choice>
        </mc:AlternateContent>
        <mc:AlternateContent xmlns:mc="http://schemas.openxmlformats.org/markup-compatibility/2006">
          <mc:Choice Requires="x14">
            <control shapeId="9220" r:id="rId7" name="Group Box 4">
              <controlPr defaultSize="0" autoFill="0" autoPict="0">
                <anchor moveWithCells="1">
                  <from>
                    <xdr:col>2</xdr:col>
                    <xdr:colOff>7620</xdr:colOff>
                    <xdr:row>2</xdr:row>
                    <xdr:rowOff>236220</xdr:rowOff>
                  </from>
                  <to>
                    <xdr:col>42</xdr:col>
                    <xdr:colOff>83820</xdr:colOff>
                    <xdr:row>5</xdr:row>
                    <xdr:rowOff>121920</xdr:rowOff>
                  </to>
                </anchor>
              </controlPr>
            </control>
          </mc:Choice>
        </mc:AlternateContent>
        <mc:AlternateContent xmlns:mc="http://schemas.openxmlformats.org/markup-compatibility/2006">
          <mc:Choice Requires="x14">
            <control shapeId="9221" r:id="rId8" name="Group Box 5">
              <controlPr defaultSize="0" autoFill="0" autoPict="0">
                <anchor moveWithCells="1">
                  <from>
                    <xdr:col>2</xdr:col>
                    <xdr:colOff>68580</xdr:colOff>
                    <xdr:row>2</xdr:row>
                    <xdr:rowOff>236220</xdr:rowOff>
                  </from>
                  <to>
                    <xdr:col>42</xdr:col>
                    <xdr:colOff>99060</xdr:colOff>
                    <xdr:row>5</xdr:row>
                    <xdr:rowOff>106680</xdr:rowOff>
                  </to>
                </anchor>
              </controlPr>
            </control>
          </mc:Choice>
        </mc:AlternateContent>
        <mc:AlternateContent xmlns:mc="http://schemas.openxmlformats.org/markup-compatibility/2006">
          <mc:Choice Requires="x14">
            <control shapeId="9222" r:id="rId9" name="Group Box 6">
              <controlPr defaultSize="0" autoFill="0" autoPict="0">
                <anchor moveWithCells="1">
                  <from>
                    <xdr:col>1</xdr:col>
                    <xdr:colOff>60960</xdr:colOff>
                    <xdr:row>2</xdr:row>
                    <xdr:rowOff>236220</xdr:rowOff>
                  </from>
                  <to>
                    <xdr:col>43</xdr:col>
                    <xdr:colOff>137160</xdr:colOff>
                    <xdr:row>5</xdr:row>
                    <xdr:rowOff>106680</xdr:rowOff>
                  </to>
                </anchor>
              </controlPr>
            </control>
          </mc:Choice>
        </mc:AlternateContent>
        <mc:AlternateContent xmlns:mc="http://schemas.openxmlformats.org/markup-compatibility/2006">
          <mc:Choice Requires="x14">
            <control shapeId="9223" r:id="rId10" name="Group Box 7">
              <controlPr defaultSize="0" autoFill="0" autoPict="0">
                <anchor moveWithCells="1">
                  <from>
                    <xdr:col>5</xdr:col>
                    <xdr:colOff>68580</xdr:colOff>
                    <xdr:row>1</xdr:row>
                    <xdr:rowOff>160020</xdr:rowOff>
                  </from>
                  <to>
                    <xdr:col>18</xdr:col>
                    <xdr:colOff>121920</xdr:colOff>
                    <xdr:row>3</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9AE2D556-3E63-4F5F-8CBF-91241ECAA05E}">
            <xm:f>COUNTIF(表紙!$K$30,"&lt;&gt;*設定変更*")</xm:f>
            <x14:dxf>
              <font>
                <color theme="0" tint="-0.24994659260841701"/>
              </font>
              <fill>
                <patternFill>
                  <bgColor theme="0" tint="-0.24994659260841701"/>
                </patternFill>
              </fill>
            </x14:dxf>
          </x14:cfRule>
          <xm:sqref>G36:K47 G78:K89 L66:AU93 G109:AD111 C214 L26:AU51 H126 H133 H162 H169 T169 AF169 AR169 M121 U177 AG177 AS177 I179 U179 AG179 AS179 I177</xm:sqref>
        </x14:conditionalFormatting>
        <x14:conditionalFormatting xmlns:xm="http://schemas.microsoft.com/office/excel/2006/main">
          <x14:cfRule type="expression" priority="2" id="{0DEB24AE-5F36-4311-9307-E9543877DB9A}">
            <xm:f>COUNTIF(表紙!$K$30,"新規申込み")</xm:f>
            <x14:dxf>
              <font>
                <color theme="0" tint="-0.24994659260841701"/>
              </font>
              <fill>
                <patternFill>
                  <bgColor theme="0" tint="-0.24994659260841701"/>
                </patternFill>
              </fill>
            </x14:dxf>
          </x14:cfRule>
          <xm:sqref>M195:W196 M202:W207 M209:W210 AJ204:AT207</xm:sqref>
        </x14:conditionalFormatting>
        <x14:conditionalFormatting xmlns:xm="http://schemas.microsoft.com/office/excel/2006/main">
          <x14:cfRule type="expression" priority="3" id="{28894916-8D16-445F-AAC0-C7FE7CC11BDD}">
            <xm:f>COUNTIF(表紙!$K$30,"&lt;&gt;*設定変更*")</xm:f>
            <x14:dxf>
              <font>
                <color theme="0" tint="-0.24994659260841701"/>
              </font>
              <fill>
                <patternFill>
                  <bgColor theme="0" tint="-0.24994659260841701"/>
                </patternFill>
              </fill>
            </x14:dxf>
          </x14:cfRule>
          <xm:sqref>M190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リスト!$N$1:$N$2</xm:f>
          </x14:formula1>
          <xm:sqref>L68:N69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N195"/>
  <sheetViews>
    <sheetView view="pageBreakPreview" zoomScale="70" zoomScaleNormal="40" zoomScaleSheetLayoutView="70" workbookViewId="0">
      <selection activeCell="B143" sqref="B143"/>
    </sheetView>
  </sheetViews>
  <sheetFormatPr defaultColWidth="3.6640625" defaultRowHeight="20.100000000000001" customHeight="1" x14ac:dyDescent="0.2"/>
  <cols>
    <col min="1" max="32" width="3.6640625" style="140"/>
    <col min="33" max="34" width="3.6640625" style="140" customWidth="1"/>
    <col min="35" max="16384" width="3.6640625" style="140"/>
  </cols>
  <sheetData>
    <row r="1" spans="1:66" ht="20.100000000000001" customHeight="1" x14ac:dyDescent="0.2">
      <c r="A1" s="574" t="s">
        <v>477</v>
      </c>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row>
    <row r="2" spans="1:66" ht="20.100000000000001" customHeight="1" x14ac:dyDescent="0.2">
      <c r="A2" s="574"/>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4"/>
      <c r="BL2" s="574"/>
      <c r="BM2" s="574"/>
      <c r="BN2" s="574"/>
    </row>
    <row r="3" spans="1:66" ht="20.100000000000001" customHeight="1" x14ac:dyDescent="0.2">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7"/>
    </row>
    <row r="4" spans="1:66" ht="20.100000000000001" customHeight="1" x14ac:dyDescent="0.2">
      <c r="A4" s="141"/>
      <c r="BB4" s="142"/>
      <c r="BC4" s="143"/>
      <c r="BD4" s="143"/>
      <c r="BE4" s="143"/>
      <c r="BF4" s="143"/>
      <c r="BG4" s="143"/>
      <c r="BH4" s="143"/>
      <c r="BI4" s="143"/>
      <c r="BJ4" s="143"/>
      <c r="BK4" s="143"/>
      <c r="BL4" s="143"/>
      <c r="BM4" s="143"/>
      <c r="BN4" s="143"/>
    </row>
    <row r="5" spans="1:66" ht="20.100000000000001" customHeight="1" x14ac:dyDescent="0.2">
      <c r="A5" s="141"/>
      <c r="B5" s="575" t="s">
        <v>164</v>
      </c>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row>
    <row r="6" spans="1:66" ht="20.100000000000001" customHeight="1" x14ac:dyDescent="0.2">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row>
    <row r="7" spans="1:66" ht="20.100000000000001" customHeight="1" x14ac:dyDescent="0.2">
      <c r="B7" s="141" t="s">
        <v>203</v>
      </c>
    </row>
    <row r="8" spans="1:66" ht="20.100000000000001" customHeight="1" x14ac:dyDescent="0.2">
      <c r="D8" s="141"/>
      <c r="F8" s="141"/>
      <c r="N8" s="141"/>
    </row>
    <row r="9" spans="1:66" ht="20.100000000000001" customHeight="1" x14ac:dyDescent="0.2">
      <c r="B9" s="144" t="s">
        <v>232</v>
      </c>
      <c r="C9" s="145"/>
      <c r="D9" s="145"/>
      <c r="E9" s="145"/>
      <c r="F9" s="145"/>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row>
    <row r="10" spans="1:66" ht="20.100000000000001" customHeight="1" x14ac:dyDescent="0.2">
      <c r="B10" s="141" t="s">
        <v>204</v>
      </c>
    </row>
    <row r="11" spans="1:66" ht="20.100000000000001" customHeight="1" x14ac:dyDescent="0.2">
      <c r="B11" s="141" t="s">
        <v>205</v>
      </c>
    </row>
    <row r="13" spans="1:66" ht="20.100000000000001" customHeight="1" x14ac:dyDescent="0.2">
      <c r="C13" s="524" t="s">
        <v>207</v>
      </c>
      <c r="D13" s="525"/>
      <c r="E13" s="525"/>
      <c r="F13" s="525"/>
      <c r="G13" s="525"/>
      <c r="H13" s="525" t="s">
        <v>206</v>
      </c>
      <c r="I13" s="525"/>
      <c r="J13" s="525"/>
      <c r="K13" s="525"/>
      <c r="L13" s="525"/>
      <c r="M13" s="525"/>
      <c r="N13" s="525"/>
      <c r="O13" s="525"/>
      <c r="P13" s="525"/>
      <c r="Q13" s="525"/>
      <c r="U13" s="524" t="s">
        <v>207</v>
      </c>
      <c r="V13" s="525"/>
      <c r="W13" s="525"/>
      <c r="X13" s="525"/>
      <c r="Y13" s="525"/>
      <c r="Z13" s="525" t="s">
        <v>206</v>
      </c>
      <c r="AA13" s="525"/>
      <c r="AB13" s="525"/>
      <c r="AC13" s="525"/>
      <c r="AD13" s="525"/>
      <c r="AE13" s="525"/>
      <c r="AF13" s="525"/>
      <c r="AG13" s="525"/>
      <c r="AH13" s="525"/>
      <c r="AI13" s="525"/>
      <c r="AL13" s="524" t="s">
        <v>207</v>
      </c>
      <c r="AM13" s="525"/>
      <c r="AN13" s="525"/>
      <c r="AO13" s="525"/>
      <c r="AP13" s="525"/>
      <c r="AQ13" s="525" t="s">
        <v>206</v>
      </c>
      <c r="AR13" s="525"/>
      <c r="AS13" s="525"/>
      <c r="AT13" s="525"/>
      <c r="AU13" s="525"/>
      <c r="AV13" s="525"/>
      <c r="AW13" s="525"/>
      <c r="AX13" s="525"/>
      <c r="AY13" s="525"/>
      <c r="AZ13" s="525"/>
      <c r="BN13" s="147"/>
    </row>
    <row r="14" spans="1:66" ht="20.100000000000001" customHeight="1" x14ac:dyDescent="0.2">
      <c r="C14" s="525"/>
      <c r="D14" s="525"/>
      <c r="E14" s="525"/>
      <c r="F14" s="525"/>
      <c r="G14" s="525"/>
      <c r="H14" s="525"/>
      <c r="I14" s="525"/>
      <c r="J14" s="525"/>
      <c r="K14" s="525"/>
      <c r="L14" s="525"/>
      <c r="M14" s="525"/>
      <c r="N14" s="525"/>
      <c r="O14" s="525"/>
      <c r="P14" s="525"/>
      <c r="Q14" s="525"/>
      <c r="U14" s="525"/>
      <c r="V14" s="525"/>
      <c r="W14" s="525"/>
      <c r="X14" s="525"/>
      <c r="Y14" s="525"/>
      <c r="Z14" s="525"/>
      <c r="AA14" s="525"/>
      <c r="AB14" s="525"/>
      <c r="AC14" s="525"/>
      <c r="AD14" s="525"/>
      <c r="AE14" s="525"/>
      <c r="AF14" s="525"/>
      <c r="AG14" s="525"/>
      <c r="AH14" s="525"/>
      <c r="AI14" s="525"/>
      <c r="AL14" s="525"/>
      <c r="AM14" s="525"/>
      <c r="AN14" s="525"/>
      <c r="AO14" s="525"/>
      <c r="AP14" s="525"/>
      <c r="AQ14" s="525"/>
      <c r="AR14" s="525"/>
      <c r="AS14" s="525"/>
      <c r="AT14" s="525"/>
      <c r="AU14" s="525"/>
      <c r="AV14" s="525"/>
      <c r="AW14" s="525"/>
      <c r="AX14" s="525"/>
      <c r="AY14" s="525"/>
      <c r="AZ14" s="525"/>
    </row>
    <row r="15" spans="1:66" ht="20.100000000000001" customHeight="1" x14ac:dyDescent="0.2">
      <c r="C15" s="524" t="s">
        <v>208</v>
      </c>
      <c r="D15" s="525"/>
      <c r="E15" s="525"/>
      <c r="F15" s="525"/>
      <c r="G15" s="525"/>
      <c r="H15" s="526"/>
      <c r="I15" s="526"/>
      <c r="J15" s="526"/>
      <c r="K15" s="526"/>
      <c r="L15" s="526"/>
      <c r="M15" s="526"/>
      <c r="N15" s="526"/>
      <c r="O15" s="526"/>
      <c r="P15" s="526"/>
      <c r="Q15" s="526"/>
      <c r="U15" s="524" t="s">
        <v>216</v>
      </c>
      <c r="V15" s="525"/>
      <c r="W15" s="525"/>
      <c r="X15" s="525"/>
      <c r="Y15" s="525"/>
      <c r="Z15" s="526"/>
      <c r="AA15" s="526"/>
      <c r="AB15" s="526"/>
      <c r="AC15" s="526"/>
      <c r="AD15" s="526"/>
      <c r="AE15" s="526"/>
      <c r="AF15" s="526"/>
      <c r="AG15" s="526"/>
      <c r="AH15" s="526"/>
      <c r="AI15" s="526"/>
      <c r="AL15" s="524" t="s">
        <v>224</v>
      </c>
      <c r="AM15" s="525"/>
      <c r="AN15" s="525"/>
      <c r="AO15" s="525"/>
      <c r="AP15" s="525"/>
      <c r="AQ15" s="526"/>
      <c r="AR15" s="526"/>
      <c r="AS15" s="526"/>
      <c r="AT15" s="526"/>
      <c r="AU15" s="526"/>
      <c r="AV15" s="526"/>
      <c r="AW15" s="526"/>
      <c r="AX15" s="526"/>
      <c r="AY15" s="526"/>
      <c r="AZ15" s="526"/>
    </row>
    <row r="16" spans="1:66" ht="20.100000000000001" customHeight="1" x14ac:dyDescent="0.2">
      <c r="C16" s="525"/>
      <c r="D16" s="525"/>
      <c r="E16" s="525"/>
      <c r="F16" s="525"/>
      <c r="G16" s="525"/>
      <c r="H16" s="526"/>
      <c r="I16" s="526"/>
      <c r="J16" s="526"/>
      <c r="K16" s="526"/>
      <c r="L16" s="526"/>
      <c r="M16" s="526"/>
      <c r="N16" s="526"/>
      <c r="O16" s="526"/>
      <c r="P16" s="526"/>
      <c r="Q16" s="526"/>
      <c r="U16" s="525"/>
      <c r="V16" s="525"/>
      <c r="W16" s="525"/>
      <c r="X16" s="525"/>
      <c r="Y16" s="525"/>
      <c r="Z16" s="526"/>
      <c r="AA16" s="526"/>
      <c r="AB16" s="526"/>
      <c r="AC16" s="526"/>
      <c r="AD16" s="526"/>
      <c r="AE16" s="526"/>
      <c r="AF16" s="526"/>
      <c r="AG16" s="526"/>
      <c r="AH16" s="526"/>
      <c r="AI16" s="526"/>
      <c r="AL16" s="525"/>
      <c r="AM16" s="525"/>
      <c r="AN16" s="525"/>
      <c r="AO16" s="525"/>
      <c r="AP16" s="525"/>
      <c r="AQ16" s="526"/>
      <c r="AR16" s="526"/>
      <c r="AS16" s="526"/>
      <c r="AT16" s="526"/>
      <c r="AU16" s="526"/>
      <c r="AV16" s="526"/>
      <c r="AW16" s="526"/>
      <c r="AX16" s="526"/>
      <c r="AY16" s="526"/>
      <c r="AZ16" s="526"/>
    </row>
    <row r="17" spans="2:64" ht="20.100000000000001" customHeight="1" x14ac:dyDescent="0.2">
      <c r="C17" s="524" t="s">
        <v>209</v>
      </c>
      <c r="D17" s="525"/>
      <c r="E17" s="525"/>
      <c r="F17" s="525"/>
      <c r="G17" s="525"/>
      <c r="H17" s="526"/>
      <c r="I17" s="526"/>
      <c r="J17" s="526"/>
      <c r="K17" s="526"/>
      <c r="L17" s="526"/>
      <c r="M17" s="526"/>
      <c r="N17" s="526"/>
      <c r="O17" s="526"/>
      <c r="P17" s="526"/>
      <c r="Q17" s="526"/>
      <c r="U17" s="524" t="s">
        <v>217</v>
      </c>
      <c r="V17" s="525"/>
      <c r="W17" s="525"/>
      <c r="X17" s="525"/>
      <c r="Y17" s="525"/>
      <c r="Z17" s="526"/>
      <c r="AA17" s="526"/>
      <c r="AB17" s="526"/>
      <c r="AC17" s="526"/>
      <c r="AD17" s="526"/>
      <c r="AE17" s="526"/>
      <c r="AF17" s="526"/>
      <c r="AG17" s="526"/>
      <c r="AH17" s="526"/>
      <c r="AI17" s="526"/>
      <c r="AL17" s="524" t="s">
        <v>225</v>
      </c>
      <c r="AM17" s="525"/>
      <c r="AN17" s="525"/>
      <c r="AO17" s="525"/>
      <c r="AP17" s="525"/>
      <c r="AQ17" s="526"/>
      <c r="AR17" s="526"/>
      <c r="AS17" s="526"/>
      <c r="AT17" s="526"/>
      <c r="AU17" s="526"/>
      <c r="AV17" s="526"/>
      <c r="AW17" s="526"/>
      <c r="AX17" s="526"/>
      <c r="AY17" s="526"/>
      <c r="AZ17" s="526"/>
    </row>
    <row r="18" spans="2:64" ht="20.100000000000001" customHeight="1" x14ac:dyDescent="0.2">
      <c r="C18" s="525"/>
      <c r="D18" s="525"/>
      <c r="E18" s="525"/>
      <c r="F18" s="525"/>
      <c r="G18" s="525"/>
      <c r="H18" s="526"/>
      <c r="I18" s="526"/>
      <c r="J18" s="526"/>
      <c r="K18" s="526"/>
      <c r="L18" s="526"/>
      <c r="M18" s="526"/>
      <c r="N18" s="526"/>
      <c r="O18" s="526"/>
      <c r="P18" s="526"/>
      <c r="Q18" s="526"/>
      <c r="U18" s="525"/>
      <c r="V18" s="525"/>
      <c r="W18" s="525"/>
      <c r="X18" s="525"/>
      <c r="Y18" s="525"/>
      <c r="Z18" s="526"/>
      <c r="AA18" s="526"/>
      <c r="AB18" s="526"/>
      <c r="AC18" s="526"/>
      <c r="AD18" s="526"/>
      <c r="AE18" s="526"/>
      <c r="AF18" s="526"/>
      <c r="AG18" s="526"/>
      <c r="AH18" s="526"/>
      <c r="AI18" s="526"/>
      <c r="AL18" s="525"/>
      <c r="AM18" s="525"/>
      <c r="AN18" s="525"/>
      <c r="AO18" s="525"/>
      <c r="AP18" s="525"/>
      <c r="AQ18" s="526"/>
      <c r="AR18" s="526"/>
      <c r="AS18" s="526"/>
      <c r="AT18" s="526"/>
      <c r="AU18" s="526"/>
      <c r="AV18" s="526"/>
      <c r="AW18" s="526"/>
      <c r="AX18" s="526"/>
      <c r="AY18" s="526"/>
      <c r="AZ18" s="526"/>
    </row>
    <row r="19" spans="2:64" ht="20.100000000000001" customHeight="1" x14ac:dyDescent="0.2">
      <c r="C19" s="524" t="s">
        <v>210</v>
      </c>
      <c r="D19" s="525"/>
      <c r="E19" s="525"/>
      <c r="F19" s="525"/>
      <c r="G19" s="525"/>
      <c r="H19" s="526"/>
      <c r="I19" s="526"/>
      <c r="J19" s="526"/>
      <c r="K19" s="526"/>
      <c r="L19" s="526"/>
      <c r="M19" s="526"/>
      <c r="N19" s="526"/>
      <c r="O19" s="526"/>
      <c r="P19" s="526"/>
      <c r="Q19" s="526"/>
      <c r="U19" s="524" t="s">
        <v>218</v>
      </c>
      <c r="V19" s="525"/>
      <c r="W19" s="525"/>
      <c r="X19" s="525"/>
      <c r="Y19" s="525"/>
      <c r="Z19" s="526"/>
      <c r="AA19" s="526"/>
      <c r="AB19" s="526"/>
      <c r="AC19" s="526"/>
      <c r="AD19" s="526"/>
      <c r="AE19" s="526"/>
      <c r="AF19" s="526"/>
      <c r="AG19" s="526"/>
      <c r="AH19" s="526"/>
      <c r="AI19" s="526"/>
      <c r="AL19" s="524" t="s">
        <v>226</v>
      </c>
      <c r="AM19" s="525"/>
      <c r="AN19" s="525"/>
      <c r="AO19" s="525"/>
      <c r="AP19" s="525"/>
      <c r="AQ19" s="526"/>
      <c r="AR19" s="526"/>
      <c r="AS19" s="526"/>
      <c r="AT19" s="526"/>
      <c r="AU19" s="526"/>
      <c r="AV19" s="526"/>
      <c r="AW19" s="526"/>
      <c r="AX19" s="526"/>
      <c r="AY19" s="526"/>
      <c r="AZ19" s="526"/>
    </row>
    <row r="20" spans="2:64" ht="20.100000000000001" customHeight="1" x14ac:dyDescent="0.2">
      <c r="C20" s="525"/>
      <c r="D20" s="525"/>
      <c r="E20" s="525"/>
      <c r="F20" s="525"/>
      <c r="G20" s="525"/>
      <c r="H20" s="526"/>
      <c r="I20" s="526"/>
      <c r="J20" s="526"/>
      <c r="K20" s="526"/>
      <c r="L20" s="526"/>
      <c r="M20" s="526"/>
      <c r="N20" s="526"/>
      <c r="O20" s="526"/>
      <c r="P20" s="526"/>
      <c r="Q20" s="526"/>
      <c r="U20" s="525"/>
      <c r="V20" s="525"/>
      <c r="W20" s="525"/>
      <c r="X20" s="525"/>
      <c r="Y20" s="525"/>
      <c r="Z20" s="526"/>
      <c r="AA20" s="526"/>
      <c r="AB20" s="526"/>
      <c r="AC20" s="526"/>
      <c r="AD20" s="526"/>
      <c r="AE20" s="526"/>
      <c r="AF20" s="526"/>
      <c r="AG20" s="526"/>
      <c r="AH20" s="526"/>
      <c r="AI20" s="526"/>
      <c r="AL20" s="525"/>
      <c r="AM20" s="525"/>
      <c r="AN20" s="525"/>
      <c r="AO20" s="525"/>
      <c r="AP20" s="525"/>
      <c r="AQ20" s="526"/>
      <c r="AR20" s="526"/>
      <c r="AS20" s="526"/>
      <c r="AT20" s="526"/>
      <c r="AU20" s="526"/>
      <c r="AV20" s="526"/>
      <c r="AW20" s="526"/>
      <c r="AX20" s="526"/>
      <c r="AY20" s="526"/>
      <c r="AZ20" s="526"/>
    </row>
    <row r="21" spans="2:64" ht="20.100000000000001" customHeight="1" x14ac:dyDescent="0.2">
      <c r="C21" s="524" t="s">
        <v>211</v>
      </c>
      <c r="D21" s="525"/>
      <c r="E21" s="525"/>
      <c r="F21" s="525"/>
      <c r="G21" s="525"/>
      <c r="H21" s="526"/>
      <c r="I21" s="526"/>
      <c r="J21" s="526"/>
      <c r="K21" s="526"/>
      <c r="L21" s="526"/>
      <c r="M21" s="526"/>
      <c r="N21" s="526"/>
      <c r="O21" s="526"/>
      <c r="P21" s="526"/>
      <c r="Q21" s="526"/>
      <c r="U21" s="524" t="s">
        <v>219</v>
      </c>
      <c r="V21" s="525"/>
      <c r="W21" s="525"/>
      <c r="X21" s="525"/>
      <c r="Y21" s="525"/>
      <c r="Z21" s="526"/>
      <c r="AA21" s="526"/>
      <c r="AB21" s="526"/>
      <c r="AC21" s="526"/>
      <c r="AD21" s="526"/>
      <c r="AE21" s="526"/>
      <c r="AF21" s="526"/>
      <c r="AG21" s="526"/>
      <c r="AH21" s="526"/>
      <c r="AI21" s="526"/>
      <c r="AL21" s="524" t="s">
        <v>227</v>
      </c>
      <c r="AM21" s="525"/>
      <c r="AN21" s="525"/>
      <c r="AO21" s="525"/>
      <c r="AP21" s="525"/>
      <c r="AQ21" s="526"/>
      <c r="AR21" s="526"/>
      <c r="AS21" s="526"/>
      <c r="AT21" s="526"/>
      <c r="AU21" s="526"/>
      <c r="AV21" s="526"/>
      <c r="AW21" s="526"/>
      <c r="AX21" s="526"/>
      <c r="AY21" s="526"/>
      <c r="AZ21" s="526"/>
    </row>
    <row r="22" spans="2:64" ht="20.100000000000001" customHeight="1" x14ac:dyDescent="0.2">
      <c r="C22" s="525"/>
      <c r="D22" s="525"/>
      <c r="E22" s="525"/>
      <c r="F22" s="525"/>
      <c r="G22" s="525"/>
      <c r="H22" s="526"/>
      <c r="I22" s="526"/>
      <c r="J22" s="526"/>
      <c r="K22" s="526"/>
      <c r="L22" s="526"/>
      <c r="M22" s="526"/>
      <c r="N22" s="526"/>
      <c r="O22" s="526"/>
      <c r="P22" s="526"/>
      <c r="Q22" s="526"/>
      <c r="U22" s="525"/>
      <c r="V22" s="525"/>
      <c r="W22" s="525"/>
      <c r="X22" s="525"/>
      <c r="Y22" s="525"/>
      <c r="Z22" s="526"/>
      <c r="AA22" s="526"/>
      <c r="AB22" s="526"/>
      <c r="AC22" s="526"/>
      <c r="AD22" s="526"/>
      <c r="AE22" s="526"/>
      <c r="AF22" s="526"/>
      <c r="AG22" s="526"/>
      <c r="AH22" s="526"/>
      <c r="AI22" s="526"/>
      <c r="AL22" s="525"/>
      <c r="AM22" s="525"/>
      <c r="AN22" s="525"/>
      <c r="AO22" s="525"/>
      <c r="AP22" s="525"/>
      <c r="AQ22" s="526"/>
      <c r="AR22" s="526"/>
      <c r="AS22" s="526"/>
      <c r="AT22" s="526"/>
      <c r="AU22" s="526"/>
      <c r="AV22" s="526"/>
      <c r="AW22" s="526"/>
      <c r="AX22" s="526"/>
      <c r="AY22" s="526"/>
      <c r="AZ22" s="526"/>
    </row>
    <row r="23" spans="2:64" ht="20.100000000000001" customHeight="1" x14ac:dyDescent="0.2">
      <c r="C23" s="524" t="s">
        <v>212</v>
      </c>
      <c r="D23" s="525"/>
      <c r="E23" s="525"/>
      <c r="F23" s="525"/>
      <c r="G23" s="525"/>
      <c r="H23" s="526"/>
      <c r="I23" s="526"/>
      <c r="J23" s="526"/>
      <c r="K23" s="526"/>
      <c r="L23" s="526"/>
      <c r="M23" s="526"/>
      <c r="N23" s="526"/>
      <c r="O23" s="526"/>
      <c r="P23" s="526"/>
      <c r="Q23" s="526"/>
      <c r="U23" s="524" t="s">
        <v>220</v>
      </c>
      <c r="V23" s="525"/>
      <c r="W23" s="525"/>
      <c r="X23" s="525"/>
      <c r="Y23" s="525"/>
      <c r="Z23" s="526"/>
      <c r="AA23" s="526"/>
      <c r="AB23" s="526"/>
      <c r="AC23" s="526"/>
      <c r="AD23" s="526"/>
      <c r="AE23" s="526"/>
      <c r="AF23" s="526"/>
      <c r="AG23" s="526"/>
      <c r="AH23" s="526"/>
      <c r="AI23" s="526"/>
      <c r="AL23" s="524" t="s">
        <v>228</v>
      </c>
      <c r="AM23" s="525"/>
      <c r="AN23" s="525"/>
      <c r="AO23" s="525"/>
      <c r="AP23" s="525"/>
      <c r="AQ23" s="526"/>
      <c r="AR23" s="526"/>
      <c r="AS23" s="526"/>
      <c r="AT23" s="526"/>
      <c r="AU23" s="526"/>
      <c r="AV23" s="526"/>
      <c r="AW23" s="526"/>
      <c r="AX23" s="526"/>
      <c r="AY23" s="526"/>
      <c r="AZ23" s="526"/>
    </row>
    <row r="24" spans="2:64" ht="20.100000000000001" customHeight="1" x14ac:dyDescent="0.2">
      <c r="C24" s="525"/>
      <c r="D24" s="525"/>
      <c r="E24" s="525"/>
      <c r="F24" s="525"/>
      <c r="G24" s="525"/>
      <c r="H24" s="526"/>
      <c r="I24" s="526"/>
      <c r="J24" s="526"/>
      <c r="K24" s="526"/>
      <c r="L24" s="526"/>
      <c r="M24" s="526"/>
      <c r="N24" s="526"/>
      <c r="O24" s="526"/>
      <c r="P24" s="526"/>
      <c r="Q24" s="526"/>
      <c r="U24" s="525"/>
      <c r="V24" s="525"/>
      <c r="W24" s="525"/>
      <c r="X24" s="525"/>
      <c r="Y24" s="525"/>
      <c r="Z24" s="526"/>
      <c r="AA24" s="526"/>
      <c r="AB24" s="526"/>
      <c r="AC24" s="526"/>
      <c r="AD24" s="526"/>
      <c r="AE24" s="526"/>
      <c r="AF24" s="526"/>
      <c r="AG24" s="526"/>
      <c r="AH24" s="526"/>
      <c r="AI24" s="526"/>
      <c r="AL24" s="525"/>
      <c r="AM24" s="525"/>
      <c r="AN24" s="525"/>
      <c r="AO24" s="525"/>
      <c r="AP24" s="525"/>
      <c r="AQ24" s="526"/>
      <c r="AR24" s="526"/>
      <c r="AS24" s="526"/>
      <c r="AT24" s="526"/>
      <c r="AU24" s="526"/>
      <c r="AV24" s="526"/>
      <c r="AW24" s="526"/>
      <c r="AX24" s="526"/>
      <c r="AY24" s="526"/>
      <c r="AZ24" s="526"/>
    </row>
    <row r="25" spans="2:64" ht="20.100000000000001" customHeight="1" x14ac:dyDescent="0.2">
      <c r="C25" s="524" t="s">
        <v>213</v>
      </c>
      <c r="D25" s="525"/>
      <c r="E25" s="525"/>
      <c r="F25" s="525"/>
      <c r="G25" s="525"/>
      <c r="H25" s="526"/>
      <c r="I25" s="526"/>
      <c r="J25" s="526"/>
      <c r="K25" s="526"/>
      <c r="L25" s="526"/>
      <c r="M25" s="526"/>
      <c r="N25" s="526"/>
      <c r="O25" s="526"/>
      <c r="P25" s="526"/>
      <c r="Q25" s="526"/>
      <c r="U25" s="524" t="s">
        <v>221</v>
      </c>
      <c r="V25" s="525"/>
      <c r="W25" s="525"/>
      <c r="X25" s="525"/>
      <c r="Y25" s="525"/>
      <c r="Z25" s="526"/>
      <c r="AA25" s="526"/>
      <c r="AB25" s="526"/>
      <c r="AC25" s="526"/>
      <c r="AD25" s="526"/>
      <c r="AE25" s="526"/>
      <c r="AF25" s="526"/>
      <c r="AG25" s="526"/>
      <c r="AH25" s="526"/>
      <c r="AI25" s="526"/>
      <c r="AL25" s="524" t="s">
        <v>229</v>
      </c>
      <c r="AM25" s="525"/>
      <c r="AN25" s="525"/>
      <c r="AO25" s="525"/>
      <c r="AP25" s="525"/>
      <c r="AQ25" s="526"/>
      <c r="AR25" s="526"/>
      <c r="AS25" s="526"/>
      <c r="AT25" s="526"/>
      <c r="AU25" s="526"/>
      <c r="AV25" s="526"/>
      <c r="AW25" s="526"/>
      <c r="AX25" s="526"/>
      <c r="AY25" s="526"/>
      <c r="AZ25" s="526"/>
    </row>
    <row r="26" spans="2:64" ht="20.100000000000001" customHeight="1" x14ac:dyDescent="0.2">
      <c r="C26" s="525"/>
      <c r="D26" s="525"/>
      <c r="E26" s="525"/>
      <c r="F26" s="525"/>
      <c r="G26" s="525"/>
      <c r="H26" s="526"/>
      <c r="I26" s="526"/>
      <c r="J26" s="526"/>
      <c r="K26" s="526"/>
      <c r="L26" s="526"/>
      <c r="M26" s="526"/>
      <c r="N26" s="526"/>
      <c r="O26" s="526"/>
      <c r="P26" s="526"/>
      <c r="Q26" s="526"/>
      <c r="U26" s="525"/>
      <c r="V26" s="525"/>
      <c r="W26" s="525"/>
      <c r="X26" s="525"/>
      <c r="Y26" s="525"/>
      <c r="Z26" s="526"/>
      <c r="AA26" s="526"/>
      <c r="AB26" s="526"/>
      <c r="AC26" s="526"/>
      <c r="AD26" s="526"/>
      <c r="AE26" s="526"/>
      <c r="AF26" s="526"/>
      <c r="AG26" s="526"/>
      <c r="AH26" s="526"/>
      <c r="AI26" s="526"/>
      <c r="AL26" s="525"/>
      <c r="AM26" s="525"/>
      <c r="AN26" s="525"/>
      <c r="AO26" s="525"/>
      <c r="AP26" s="525"/>
      <c r="AQ26" s="526"/>
      <c r="AR26" s="526"/>
      <c r="AS26" s="526"/>
      <c r="AT26" s="526"/>
      <c r="AU26" s="526"/>
      <c r="AV26" s="526"/>
      <c r="AW26" s="526"/>
      <c r="AX26" s="526"/>
      <c r="AY26" s="526"/>
      <c r="AZ26" s="526"/>
    </row>
    <row r="27" spans="2:64" ht="20.100000000000001" customHeight="1" x14ac:dyDescent="0.2">
      <c r="C27" s="524" t="s">
        <v>214</v>
      </c>
      <c r="D27" s="525"/>
      <c r="E27" s="525"/>
      <c r="F27" s="525"/>
      <c r="G27" s="525"/>
      <c r="H27" s="526"/>
      <c r="I27" s="526"/>
      <c r="J27" s="526"/>
      <c r="K27" s="526"/>
      <c r="L27" s="526"/>
      <c r="M27" s="526"/>
      <c r="N27" s="526"/>
      <c r="O27" s="526"/>
      <c r="P27" s="526"/>
      <c r="Q27" s="526"/>
      <c r="U27" s="524" t="s">
        <v>222</v>
      </c>
      <c r="V27" s="525"/>
      <c r="W27" s="525"/>
      <c r="X27" s="525"/>
      <c r="Y27" s="525"/>
      <c r="Z27" s="526"/>
      <c r="AA27" s="526"/>
      <c r="AB27" s="526"/>
      <c r="AC27" s="526"/>
      <c r="AD27" s="526"/>
      <c r="AE27" s="526"/>
      <c r="AF27" s="526"/>
      <c r="AG27" s="526"/>
      <c r="AH27" s="526"/>
      <c r="AI27" s="526"/>
      <c r="AL27" s="524" t="s">
        <v>230</v>
      </c>
      <c r="AM27" s="525"/>
      <c r="AN27" s="525"/>
      <c r="AO27" s="525"/>
      <c r="AP27" s="525"/>
      <c r="AQ27" s="526"/>
      <c r="AR27" s="526"/>
      <c r="AS27" s="526"/>
      <c r="AT27" s="526"/>
      <c r="AU27" s="526"/>
      <c r="AV27" s="526"/>
      <c r="AW27" s="526"/>
      <c r="AX27" s="526"/>
      <c r="AY27" s="526"/>
      <c r="AZ27" s="526"/>
    </row>
    <row r="28" spans="2:64" ht="20.100000000000001" customHeight="1" x14ac:dyDescent="0.2">
      <c r="C28" s="525"/>
      <c r="D28" s="525"/>
      <c r="E28" s="525"/>
      <c r="F28" s="525"/>
      <c r="G28" s="525"/>
      <c r="H28" s="526"/>
      <c r="I28" s="526"/>
      <c r="J28" s="526"/>
      <c r="K28" s="526"/>
      <c r="L28" s="526"/>
      <c r="M28" s="526"/>
      <c r="N28" s="526"/>
      <c r="O28" s="526"/>
      <c r="P28" s="526"/>
      <c r="Q28" s="526"/>
      <c r="U28" s="525"/>
      <c r="V28" s="525"/>
      <c r="W28" s="525"/>
      <c r="X28" s="525"/>
      <c r="Y28" s="525"/>
      <c r="Z28" s="526"/>
      <c r="AA28" s="526"/>
      <c r="AB28" s="526"/>
      <c r="AC28" s="526"/>
      <c r="AD28" s="526"/>
      <c r="AE28" s="526"/>
      <c r="AF28" s="526"/>
      <c r="AG28" s="526"/>
      <c r="AH28" s="526"/>
      <c r="AI28" s="526"/>
      <c r="AL28" s="525"/>
      <c r="AM28" s="525"/>
      <c r="AN28" s="525"/>
      <c r="AO28" s="525"/>
      <c r="AP28" s="525"/>
      <c r="AQ28" s="526"/>
      <c r="AR28" s="526"/>
      <c r="AS28" s="526"/>
      <c r="AT28" s="526"/>
      <c r="AU28" s="526"/>
      <c r="AV28" s="526"/>
      <c r="AW28" s="526"/>
      <c r="AX28" s="526"/>
      <c r="AY28" s="526"/>
      <c r="AZ28" s="526"/>
    </row>
    <row r="29" spans="2:64" ht="20.100000000000001" customHeight="1" x14ac:dyDescent="0.2">
      <c r="C29" s="524" t="s">
        <v>215</v>
      </c>
      <c r="D29" s="525"/>
      <c r="E29" s="525"/>
      <c r="F29" s="525"/>
      <c r="G29" s="525"/>
      <c r="H29" s="526"/>
      <c r="I29" s="526"/>
      <c r="J29" s="526"/>
      <c r="K29" s="526"/>
      <c r="L29" s="526"/>
      <c r="M29" s="526"/>
      <c r="N29" s="526"/>
      <c r="O29" s="526"/>
      <c r="P29" s="526"/>
      <c r="Q29" s="526"/>
      <c r="U29" s="524" t="s">
        <v>223</v>
      </c>
      <c r="V29" s="525"/>
      <c r="W29" s="525"/>
      <c r="X29" s="525"/>
      <c r="Y29" s="525"/>
      <c r="Z29" s="526"/>
      <c r="AA29" s="526"/>
      <c r="AB29" s="526"/>
      <c r="AC29" s="526"/>
      <c r="AD29" s="526"/>
      <c r="AE29" s="526"/>
      <c r="AF29" s="526"/>
      <c r="AG29" s="526"/>
      <c r="AH29" s="526"/>
      <c r="AI29" s="526"/>
      <c r="AL29" s="524" t="s">
        <v>231</v>
      </c>
      <c r="AM29" s="525"/>
      <c r="AN29" s="525"/>
      <c r="AO29" s="525"/>
      <c r="AP29" s="525"/>
      <c r="AQ29" s="527"/>
      <c r="AR29" s="527"/>
      <c r="AS29" s="527"/>
      <c r="AT29" s="527"/>
      <c r="AU29" s="527"/>
      <c r="AV29" s="527"/>
      <c r="AW29" s="527"/>
      <c r="AX29" s="527"/>
      <c r="AY29" s="527"/>
      <c r="AZ29" s="527"/>
    </row>
    <row r="30" spans="2:64" ht="20.100000000000001" customHeight="1" x14ac:dyDescent="0.2">
      <c r="C30" s="525"/>
      <c r="D30" s="525"/>
      <c r="E30" s="525"/>
      <c r="F30" s="525"/>
      <c r="G30" s="525"/>
      <c r="H30" s="526"/>
      <c r="I30" s="526"/>
      <c r="J30" s="526"/>
      <c r="K30" s="526"/>
      <c r="L30" s="526"/>
      <c r="M30" s="526"/>
      <c r="N30" s="526"/>
      <c r="O30" s="526"/>
      <c r="P30" s="526"/>
      <c r="Q30" s="526"/>
      <c r="U30" s="525"/>
      <c r="V30" s="525"/>
      <c r="W30" s="525"/>
      <c r="X30" s="525"/>
      <c r="Y30" s="525"/>
      <c r="Z30" s="526"/>
      <c r="AA30" s="526"/>
      <c r="AB30" s="526"/>
      <c r="AC30" s="526"/>
      <c r="AD30" s="526"/>
      <c r="AE30" s="526"/>
      <c r="AF30" s="526"/>
      <c r="AG30" s="526"/>
      <c r="AH30" s="526"/>
      <c r="AI30" s="526"/>
      <c r="AL30" s="525"/>
      <c r="AM30" s="525"/>
      <c r="AN30" s="525"/>
      <c r="AO30" s="525"/>
      <c r="AP30" s="525"/>
      <c r="AQ30" s="527"/>
      <c r="AR30" s="527"/>
      <c r="AS30" s="527"/>
      <c r="AT30" s="527"/>
      <c r="AU30" s="527"/>
      <c r="AV30" s="527"/>
      <c r="AW30" s="527"/>
      <c r="AX30" s="527"/>
      <c r="AY30" s="527"/>
      <c r="AZ30" s="527"/>
    </row>
    <row r="32" spans="2:64" ht="20.100000000000001" customHeight="1" x14ac:dyDescent="0.2">
      <c r="B32" s="144" t="s">
        <v>233</v>
      </c>
      <c r="C32" s="145"/>
      <c r="D32" s="145"/>
      <c r="E32" s="145"/>
      <c r="F32" s="145"/>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row>
    <row r="33" spans="2:65" ht="20.100000000000001" customHeight="1" x14ac:dyDescent="0.2">
      <c r="B33" s="141" t="s">
        <v>234</v>
      </c>
    </row>
    <row r="34" spans="2:65" ht="20.100000000000001" customHeight="1" x14ac:dyDescent="0.2">
      <c r="B34" s="141" t="s">
        <v>235</v>
      </c>
    </row>
    <row r="35" spans="2:65" ht="20.100000000000001" customHeight="1" x14ac:dyDescent="0.2">
      <c r="D35" s="141" t="s">
        <v>188</v>
      </c>
    </row>
    <row r="36" spans="2:65" ht="20.100000000000001" customHeight="1" x14ac:dyDescent="0.2">
      <c r="D36" s="141" t="s">
        <v>182</v>
      </c>
      <c r="F36" s="141" t="s">
        <v>183</v>
      </c>
      <c r="Q36" s="141" t="s">
        <v>194</v>
      </c>
    </row>
    <row r="37" spans="2:65" ht="20.100000000000001" customHeight="1" x14ac:dyDescent="0.2">
      <c r="D37" s="141"/>
      <c r="F37" s="141" t="s">
        <v>184</v>
      </c>
      <c r="Q37" s="141" t="s">
        <v>195</v>
      </c>
    </row>
    <row r="38" spans="2:65" ht="20.100000000000001" customHeight="1" x14ac:dyDescent="0.2">
      <c r="D38" s="141" t="s">
        <v>189</v>
      </c>
      <c r="F38" s="141"/>
      <c r="N38" s="141" t="s">
        <v>194</v>
      </c>
    </row>
    <row r="39" spans="2:65" ht="20.100000000000001" customHeight="1" x14ac:dyDescent="0.2">
      <c r="B39" s="141" t="s">
        <v>236</v>
      </c>
    </row>
    <row r="40" spans="2:65" ht="20.100000000000001" customHeight="1" x14ac:dyDescent="0.2">
      <c r="B40" s="141"/>
    </row>
    <row r="41" spans="2:65" ht="20.100000000000001" customHeight="1" x14ac:dyDescent="0.2">
      <c r="C41" s="144" t="s">
        <v>238</v>
      </c>
      <c r="D41" s="145"/>
      <c r="E41" s="145"/>
      <c r="F41" s="145"/>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8"/>
    </row>
    <row r="42" spans="2:65" ht="20.100000000000001" customHeight="1" x14ac:dyDescent="0.2">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row>
    <row r="43" spans="2:65" ht="21" customHeight="1" x14ac:dyDescent="0.2">
      <c r="C43" s="149" t="s">
        <v>160</v>
      </c>
      <c r="AC43" s="530" t="s">
        <v>165</v>
      </c>
      <c r="AD43" s="531"/>
      <c r="AE43" s="531"/>
      <c r="AF43" s="531"/>
      <c r="AG43" s="531"/>
      <c r="AH43" s="531"/>
      <c r="AI43" s="531"/>
      <c r="AJ43" s="531"/>
      <c r="AK43" s="531"/>
      <c r="AL43" s="531"/>
      <c r="AM43" s="531"/>
      <c r="AN43" s="532"/>
      <c r="AO43" s="536"/>
      <c r="AP43" s="536"/>
      <c r="AQ43" s="536"/>
      <c r="AR43" s="536"/>
      <c r="AS43" s="536"/>
      <c r="AT43" s="536"/>
      <c r="AU43" s="536"/>
      <c r="AV43" s="536"/>
      <c r="AW43" s="536"/>
      <c r="AX43" s="536"/>
      <c r="AY43" s="536"/>
      <c r="AZ43" s="536"/>
    </row>
    <row r="44" spans="2:65" ht="20.100000000000001" customHeight="1" x14ac:dyDescent="0.2">
      <c r="AC44" s="533"/>
      <c r="AD44" s="534"/>
      <c r="AE44" s="534"/>
      <c r="AF44" s="534"/>
      <c r="AG44" s="534"/>
      <c r="AH44" s="534"/>
      <c r="AI44" s="534"/>
      <c r="AJ44" s="534"/>
      <c r="AK44" s="534"/>
      <c r="AL44" s="534"/>
      <c r="AM44" s="534"/>
      <c r="AN44" s="535"/>
      <c r="AO44" s="536"/>
      <c r="AP44" s="536"/>
      <c r="AQ44" s="536"/>
      <c r="AR44" s="536"/>
      <c r="AS44" s="536"/>
      <c r="AT44" s="536"/>
      <c r="AU44" s="536"/>
      <c r="AV44" s="536"/>
      <c r="AW44" s="536"/>
      <c r="AX44" s="536"/>
      <c r="AY44" s="536"/>
      <c r="AZ44" s="536"/>
    </row>
    <row r="45" spans="2:65" ht="20.100000000000001" customHeight="1" x14ac:dyDescent="0.2">
      <c r="AC45" s="528">
        <v>1</v>
      </c>
      <c r="AD45" s="528"/>
      <c r="AE45" s="528"/>
      <c r="AF45" s="528"/>
      <c r="AG45" s="528"/>
      <c r="AH45" s="528"/>
      <c r="AI45" s="528">
        <v>2</v>
      </c>
      <c r="AJ45" s="528"/>
      <c r="AK45" s="528"/>
      <c r="AL45" s="528"/>
      <c r="AM45" s="528"/>
      <c r="AN45" s="528"/>
      <c r="AO45" s="528">
        <v>3</v>
      </c>
      <c r="AP45" s="528"/>
      <c r="AQ45" s="528"/>
      <c r="AR45" s="528"/>
      <c r="AS45" s="528"/>
      <c r="AT45" s="528"/>
      <c r="AU45" s="528">
        <v>4</v>
      </c>
      <c r="AV45" s="528"/>
      <c r="AW45" s="528"/>
      <c r="AX45" s="528"/>
      <c r="AY45" s="528"/>
      <c r="AZ45" s="528"/>
      <c r="BA45" s="537">
        <v>5</v>
      </c>
      <c r="BB45" s="539"/>
      <c r="BC45" s="539"/>
      <c r="BD45" s="539"/>
      <c r="BE45" s="539"/>
      <c r="BF45" s="540"/>
      <c r="BG45" s="537">
        <v>6</v>
      </c>
      <c r="BH45" s="539"/>
      <c r="BI45" s="539"/>
      <c r="BJ45" s="539"/>
      <c r="BK45" s="539"/>
      <c r="BL45" s="540"/>
    </row>
    <row r="46" spans="2:65" ht="20.100000000000001" customHeight="1" x14ac:dyDescent="0.2">
      <c r="AC46" s="538" t="s">
        <v>163</v>
      </c>
      <c r="AD46" s="538"/>
      <c r="AE46" s="538"/>
      <c r="AF46" s="538"/>
      <c r="AG46" s="538"/>
      <c r="AH46" s="538"/>
      <c r="AI46" s="538" t="s">
        <v>163</v>
      </c>
      <c r="AJ46" s="538"/>
      <c r="AK46" s="538"/>
      <c r="AL46" s="538"/>
      <c r="AM46" s="538"/>
      <c r="AN46" s="538"/>
      <c r="AO46" s="538" t="s">
        <v>266</v>
      </c>
      <c r="AP46" s="538"/>
      <c r="AQ46" s="538"/>
      <c r="AR46" s="538"/>
      <c r="AS46" s="538"/>
      <c r="AT46" s="538"/>
      <c r="AU46" s="538" t="s">
        <v>266</v>
      </c>
      <c r="AV46" s="538"/>
      <c r="AW46" s="538"/>
      <c r="AX46" s="538"/>
      <c r="AY46" s="538"/>
      <c r="AZ46" s="538"/>
      <c r="BA46" s="538" t="s">
        <v>266</v>
      </c>
      <c r="BB46" s="538"/>
      <c r="BC46" s="538"/>
      <c r="BD46" s="538"/>
      <c r="BE46" s="538"/>
      <c r="BF46" s="538"/>
      <c r="BG46" s="538" t="s">
        <v>266</v>
      </c>
      <c r="BH46" s="538"/>
      <c r="BI46" s="538"/>
      <c r="BJ46" s="538"/>
      <c r="BK46" s="538"/>
      <c r="BL46" s="538"/>
    </row>
    <row r="47" spans="2:65" ht="20.100000000000001" customHeight="1" x14ac:dyDescent="0.2">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row>
    <row r="48" spans="2:65" ht="20.100000000000001" customHeight="1" x14ac:dyDescent="0.2">
      <c r="AC48" s="528">
        <v>7</v>
      </c>
      <c r="AD48" s="528"/>
      <c r="AE48" s="528"/>
      <c r="AF48" s="528"/>
      <c r="AG48" s="528"/>
      <c r="AH48" s="528"/>
      <c r="AI48" s="528">
        <v>8</v>
      </c>
      <c r="AJ48" s="528"/>
      <c r="AK48" s="528"/>
      <c r="AL48" s="528"/>
      <c r="AM48" s="528"/>
      <c r="AN48" s="528"/>
      <c r="AO48" s="528">
        <v>9</v>
      </c>
      <c r="AP48" s="528"/>
      <c r="AQ48" s="528"/>
      <c r="AR48" s="528"/>
      <c r="AS48" s="528"/>
      <c r="AT48" s="528"/>
      <c r="AU48" s="528">
        <v>10</v>
      </c>
      <c r="AV48" s="528"/>
      <c r="AW48" s="528"/>
      <c r="AX48" s="528"/>
      <c r="AY48" s="528"/>
      <c r="AZ48" s="528"/>
      <c r="BA48" s="537">
        <v>11</v>
      </c>
      <c r="BB48" s="539"/>
      <c r="BC48" s="539"/>
      <c r="BD48" s="539"/>
      <c r="BE48" s="539"/>
      <c r="BF48" s="540"/>
      <c r="BG48" s="537">
        <v>12</v>
      </c>
      <c r="BH48" s="539"/>
      <c r="BI48" s="539"/>
      <c r="BJ48" s="539"/>
      <c r="BK48" s="539"/>
      <c r="BL48" s="540"/>
    </row>
    <row r="49" spans="3:65" ht="20.100000000000001" customHeight="1" x14ac:dyDescent="0.2">
      <c r="AC49" s="538" t="s">
        <v>266</v>
      </c>
      <c r="AD49" s="538"/>
      <c r="AE49" s="538"/>
      <c r="AF49" s="538"/>
      <c r="AG49" s="538"/>
      <c r="AH49" s="538"/>
      <c r="AI49" s="538" t="s">
        <v>266</v>
      </c>
      <c r="AJ49" s="538"/>
      <c r="AK49" s="538"/>
      <c r="AL49" s="538"/>
      <c r="AM49" s="538"/>
      <c r="AN49" s="538"/>
      <c r="AO49" s="538" t="s">
        <v>266</v>
      </c>
      <c r="AP49" s="538"/>
      <c r="AQ49" s="538"/>
      <c r="AR49" s="538"/>
      <c r="AS49" s="538"/>
      <c r="AT49" s="538"/>
      <c r="AU49" s="538" t="s">
        <v>163</v>
      </c>
      <c r="AV49" s="538"/>
      <c r="AW49" s="538"/>
      <c r="AX49" s="538"/>
      <c r="AY49" s="538"/>
      <c r="AZ49" s="538"/>
      <c r="BA49" s="538" t="s">
        <v>266</v>
      </c>
      <c r="BB49" s="538"/>
      <c r="BC49" s="538"/>
      <c r="BD49" s="538"/>
      <c r="BE49" s="538"/>
      <c r="BF49" s="538"/>
      <c r="BG49" s="538" t="s">
        <v>266</v>
      </c>
      <c r="BH49" s="538"/>
      <c r="BI49" s="538"/>
      <c r="BJ49" s="538"/>
      <c r="BK49" s="538"/>
      <c r="BL49" s="538"/>
    </row>
    <row r="50" spans="3:65" ht="20.100000000000001" customHeight="1" x14ac:dyDescent="0.2">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row>
    <row r="51" spans="3:65" ht="20.100000000000001" customHeight="1" x14ac:dyDescent="0.2">
      <c r="AC51" s="528">
        <v>13</v>
      </c>
      <c r="AD51" s="528"/>
      <c r="AE51" s="528"/>
      <c r="AF51" s="528"/>
      <c r="AG51" s="528"/>
      <c r="AH51" s="528"/>
      <c r="AI51" s="528">
        <v>14</v>
      </c>
      <c r="AJ51" s="528"/>
      <c r="AK51" s="528"/>
      <c r="AL51" s="528"/>
      <c r="AM51" s="528"/>
      <c r="AN51" s="528"/>
      <c r="AO51" s="528">
        <v>15</v>
      </c>
      <c r="AP51" s="528"/>
      <c r="AQ51" s="528"/>
      <c r="AR51" s="528"/>
      <c r="AS51" s="528"/>
      <c r="AT51" s="528"/>
      <c r="AU51" s="528">
        <v>16</v>
      </c>
      <c r="AV51" s="528"/>
      <c r="AW51" s="528"/>
      <c r="AX51" s="528"/>
      <c r="AY51" s="528"/>
      <c r="AZ51" s="528"/>
      <c r="BA51" s="537">
        <v>17</v>
      </c>
      <c r="BB51" s="539"/>
      <c r="BC51" s="539"/>
      <c r="BD51" s="539"/>
      <c r="BE51" s="539"/>
      <c r="BF51" s="540"/>
      <c r="BG51" s="537">
        <v>18</v>
      </c>
      <c r="BH51" s="539"/>
      <c r="BI51" s="539"/>
      <c r="BJ51" s="539"/>
      <c r="BK51" s="539"/>
      <c r="BL51" s="540"/>
    </row>
    <row r="52" spans="3:65" ht="20.100000000000001" customHeight="1" x14ac:dyDescent="0.2">
      <c r="AC52" s="529" t="s">
        <v>241</v>
      </c>
      <c r="AD52" s="529"/>
      <c r="AE52" s="529"/>
      <c r="AF52" s="529"/>
      <c r="AG52" s="529"/>
      <c r="AH52" s="529"/>
      <c r="AI52" s="529" t="s">
        <v>243</v>
      </c>
      <c r="AJ52" s="529"/>
      <c r="AK52" s="529"/>
      <c r="AL52" s="529"/>
      <c r="AM52" s="529"/>
      <c r="AN52" s="529"/>
      <c r="AO52" s="529" t="s">
        <v>244</v>
      </c>
      <c r="AP52" s="529"/>
      <c r="AQ52" s="529"/>
      <c r="AR52" s="529"/>
      <c r="AS52" s="529"/>
      <c r="AT52" s="529"/>
      <c r="AU52" s="529" t="s">
        <v>245</v>
      </c>
      <c r="AV52" s="529"/>
      <c r="AW52" s="529"/>
      <c r="AX52" s="529"/>
      <c r="AY52" s="529"/>
      <c r="AZ52" s="529"/>
      <c r="BA52" s="529" t="s">
        <v>246</v>
      </c>
      <c r="BB52" s="529"/>
      <c r="BC52" s="529"/>
      <c r="BD52" s="529"/>
      <c r="BE52" s="529"/>
      <c r="BF52" s="529"/>
      <c r="BG52" s="529" t="s">
        <v>247</v>
      </c>
      <c r="BH52" s="529"/>
      <c r="BI52" s="529"/>
      <c r="BJ52" s="529"/>
      <c r="BK52" s="529"/>
      <c r="BL52" s="529"/>
    </row>
    <row r="53" spans="3:65" ht="20.100000000000001" customHeight="1" x14ac:dyDescent="0.2">
      <c r="AC53" s="529"/>
      <c r="AD53" s="529"/>
      <c r="AE53" s="529"/>
      <c r="AF53" s="529"/>
      <c r="AG53" s="529"/>
      <c r="AH53" s="529"/>
      <c r="AI53" s="529"/>
      <c r="AJ53" s="529"/>
      <c r="AK53" s="529"/>
      <c r="AL53" s="529"/>
      <c r="AM53" s="529"/>
      <c r="AN53" s="529"/>
      <c r="AO53" s="529"/>
      <c r="AP53" s="529"/>
      <c r="AQ53" s="529"/>
      <c r="AR53" s="529"/>
      <c r="AS53" s="529"/>
      <c r="AT53" s="529"/>
      <c r="AU53" s="529"/>
      <c r="AV53" s="529"/>
      <c r="AW53" s="529"/>
      <c r="AX53" s="529"/>
      <c r="AY53" s="529"/>
      <c r="AZ53" s="529"/>
      <c r="BA53" s="529"/>
      <c r="BB53" s="529"/>
      <c r="BC53" s="529"/>
      <c r="BD53" s="529"/>
      <c r="BE53" s="529"/>
      <c r="BF53" s="529"/>
      <c r="BG53" s="529"/>
      <c r="BH53" s="529"/>
      <c r="BI53" s="529"/>
      <c r="BJ53" s="529"/>
      <c r="BK53" s="529"/>
      <c r="BL53" s="529"/>
    </row>
    <row r="54" spans="3:65" ht="20.100000000000001" customHeight="1" x14ac:dyDescent="0.2">
      <c r="AC54" s="528">
        <v>19</v>
      </c>
      <c r="AD54" s="528"/>
      <c r="AE54" s="528"/>
      <c r="AF54" s="528"/>
      <c r="AG54" s="528"/>
      <c r="AH54" s="528"/>
      <c r="AI54" s="528">
        <v>20</v>
      </c>
      <c r="AJ54" s="528"/>
      <c r="AK54" s="528"/>
      <c r="AL54" s="528"/>
      <c r="AM54" s="528"/>
      <c r="AN54" s="528"/>
      <c r="AO54" s="528">
        <v>21</v>
      </c>
      <c r="AP54" s="528"/>
      <c r="AQ54" s="528"/>
      <c r="AR54" s="528"/>
      <c r="AS54" s="528"/>
      <c r="AT54" s="528"/>
      <c r="AU54" s="528">
        <v>22</v>
      </c>
      <c r="AV54" s="528"/>
      <c r="AW54" s="528"/>
      <c r="AX54" s="528"/>
      <c r="AY54" s="528"/>
      <c r="AZ54" s="528"/>
      <c r="BA54" s="537">
        <v>23</v>
      </c>
      <c r="BB54" s="539"/>
      <c r="BC54" s="539"/>
      <c r="BD54" s="539"/>
      <c r="BE54" s="539"/>
      <c r="BF54" s="540"/>
      <c r="BG54" s="537">
        <v>24</v>
      </c>
      <c r="BH54" s="539"/>
      <c r="BI54" s="539"/>
      <c r="BJ54" s="539"/>
      <c r="BK54" s="539"/>
      <c r="BL54" s="540"/>
    </row>
    <row r="55" spans="3:65" ht="20.100000000000001" customHeight="1" x14ac:dyDescent="0.2">
      <c r="AC55" s="542" t="s">
        <v>172</v>
      </c>
      <c r="AD55" s="543"/>
      <c r="AE55" s="543"/>
      <c r="AF55" s="543"/>
      <c r="AG55" s="543"/>
      <c r="AH55" s="543"/>
      <c r="AI55" s="542" t="s">
        <v>172</v>
      </c>
      <c r="AJ55" s="543"/>
      <c r="AK55" s="543"/>
      <c r="AL55" s="543"/>
      <c r="AM55" s="543"/>
      <c r="AN55" s="543"/>
      <c r="AO55" s="550" t="s">
        <v>239</v>
      </c>
      <c r="AP55" s="550"/>
      <c r="AQ55" s="550"/>
      <c r="AR55" s="550"/>
      <c r="AS55" s="550"/>
      <c r="AT55" s="550"/>
      <c r="AU55" s="550" t="s">
        <v>239</v>
      </c>
      <c r="AV55" s="550"/>
      <c r="AW55" s="550"/>
      <c r="AX55" s="550"/>
      <c r="AY55" s="550"/>
      <c r="AZ55" s="550"/>
      <c r="BA55" s="544" t="s">
        <v>171</v>
      </c>
      <c r="BB55" s="545"/>
      <c r="BC55" s="545"/>
      <c r="BD55" s="545"/>
      <c r="BE55" s="545"/>
      <c r="BF55" s="546"/>
      <c r="BG55" s="544" t="s">
        <v>171</v>
      </c>
      <c r="BH55" s="545"/>
      <c r="BI55" s="545"/>
      <c r="BJ55" s="545"/>
      <c r="BK55" s="545"/>
      <c r="BL55" s="546"/>
    </row>
    <row r="56" spans="3:65" ht="20.100000000000001" customHeight="1" x14ac:dyDescent="0.2">
      <c r="AC56" s="543"/>
      <c r="AD56" s="543"/>
      <c r="AE56" s="543"/>
      <c r="AF56" s="543"/>
      <c r="AG56" s="543"/>
      <c r="AH56" s="543"/>
      <c r="AI56" s="543"/>
      <c r="AJ56" s="543"/>
      <c r="AK56" s="543"/>
      <c r="AL56" s="543"/>
      <c r="AM56" s="543"/>
      <c r="AN56" s="543"/>
      <c r="AO56" s="550"/>
      <c r="AP56" s="550"/>
      <c r="AQ56" s="550"/>
      <c r="AR56" s="550"/>
      <c r="AS56" s="550"/>
      <c r="AT56" s="550"/>
      <c r="AU56" s="550"/>
      <c r="AV56" s="550"/>
      <c r="AW56" s="550"/>
      <c r="AX56" s="550"/>
      <c r="AY56" s="550"/>
      <c r="AZ56" s="550"/>
      <c r="BA56" s="547"/>
      <c r="BB56" s="548"/>
      <c r="BC56" s="548"/>
      <c r="BD56" s="548"/>
      <c r="BE56" s="548"/>
      <c r="BF56" s="549"/>
      <c r="BG56" s="547"/>
      <c r="BH56" s="548"/>
      <c r="BI56" s="548"/>
      <c r="BJ56" s="548"/>
      <c r="BK56" s="548"/>
      <c r="BL56" s="549"/>
    </row>
    <row r="57" spans="3:65" ht="20.100000000000001" customHeight="1" x14ac:dyDescent="0.2">
      <c r="AC57" s="150"/>
      <c r="AD57" s="150"/>
      <c r="AE57" s="150"/>
      <c r="AF57" s="150"/>
      <c r="AG57" s="150"/>
      <c r="AH57" s="150"/>
      <c r="AI57" s="151"/>
      <c r="AJ57" s="151"/>
      <c r="AK57" s="151"/>
      <c r="AL57" s="151"/>
      <c r="AM57" s="151"/>
      <c r="AN57" s="151"/>
      <c r="AO57" s="151"/>
      <c r="AP57" s="151"/>
      <c r="AQ57" s="151"/>
      <c r="AR57" s="151"/>
      <c r="AS57" s="151"/>
      <c r="AT57" s="151"/>
      <c r="AU57" s="148"/>
      <c r="AV57" s="148"/>
      <c r="AW57" s="148"/>
      <c r="AX57" s="148"/>
      <c r="AY57" s="148"/>
      <c r="AZ57" s="148"/>
      <c r="BA57" s="148"/>
      <c r="BB57" s="148"/>
      <c r="BC57" s="148"/>
      <c r="BD57" s="148"/>
      <c r="BE57" s="148"/>
      <c r="BF57" s="148"/>
      <c r="BG57" s="148"/>
      <c r="BH57" s="148"/>
      <c r="BI57" s="148"/>
      <c r="BJ57" s="148"/>
      <c r="BK57" s="148"/>
      <c r="BL57" s="148"/>
      <c r="BM57" s="148"/>
    </row>
    <row r="58" spans="3:65" ht="20.100000000000001" customHeight="1" x14ac:dyDescent="0.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48"/>
    </row>
    <row r="61" spans="3:65" ht="20.100000000000001" customHeight="1" x14ac:dyDescent="0.2">
      <c r="AE61" s="152"/>
      <c r="AF61" s="152"/>
      <c r="AG61" s="152"/>
      <c r="AH61" s="152"/>
      <c r="AI61" s="152"/>
      <c r="AJ61" s="152"/>
      <c r="AK61" s="152"/>
      <c r="AL61" s="152"/>
      <c r="AM61" s="152"/>
      <c r="AN61" s="152"/>
      <c r="AO61" s="152"/>
      <c r="AP61" s="152"/>
      <c r="AQ61" s="150"/>
      <c r="AR61" s="150"/>
      <c r="AS61" s="150"/>
      <c r="AT61" s="150"/>
      <c r="AU61" s="150"/>
      <c r="AV61" s="150"/>
      <c r="AW61" s="150"/>
      <c r="AX61" s="150"/>
      <c r="AY61" s="150"/>
      <c r="AZ61" s="150"/>
      <c r="BA61" s="148"/>
      <c r="BB61" s="148"/>
      <c r="BC61" s="148"/>
      <c r="BD61" s="148"/>
      <c r="BE61" s="148"/>
      <c r="BF61" s="148"/>
      <c r="BG61" s="148"/>
      <c r="BH61" s="148"/>
      <c r="BI61" s="148"/>
      <c r="BJ61" s="148"/>
      <c r="BK61" s="148"/>
      <c r="BL61" s="148"/>
      <c r="BM61" s="148"/>
    </row>
    <row r="62" spans="3:65" ht="20.100000000000001" customHeight="1" x14ac:dyDescent="0.2">
      <c r="C62" s="149" t="s">
        <v>513</v>
      </c>
      <c r="AC62" s="530" t="s">
        <v>165</v>
      </c>
      <c r="AD62" s="531"/>
      <c r="AE62" s="531"/>
      <c r="AF62" s="531"/>
      <c r="AG62" s="531"/>
      <c r="AH62" s="531"/>
      <c r="AI62" s="531"/>
      <c r="AJ62" s="531"/>
      <c r="AK62" s="531"/>
      <c r="AL62" s="531"/>
      <c r="AM62" s="531"/>
      <c r="AN62" s="532"/>
      <c r="AO62" s="536"/>
      <c r="AP62" s="536"/>
      <c r="AQ62" s="536"/>
      <c r="AR62" s="536"/>
      <c r="AS62" s="536"/>
      <c r="AT62" s="536"/>
      <c r="AU62" s="536"/>
      <c r="AV62" s="536"/>
      <c r="AW62" s="536"/>
      <c r="AX62" s="536"/>
      <c r="AY62" s="536"/>
      <c r="AZ62" s="536"/>
    </row>
    <row r="63" spans="3:65" ht="20.100000000000001" customHeight="1" x14ac:dyDescent="0.2">
      <c r="AC63" s="533"/>
      <c r="AD63" s="534"/>
      <c r="AE63" s="534"/>
      <c r="AF63" s="534"/>
      <c r="AG63" s="534"/>
      <c r="AH63" s="534"/>
      <c r="AI63" s="534"/>
      <c r="AJ63" s="534"/>
      <c r="AK63" s="534"/>
      <c r="AL63" s="534"/>
      <c r="AM63" s="534"/>
      <c r="AN63" s="535"/>
      <c r="AO63" s="536"/>
      <c r="AP63" s="536"/>
      <c r="AQ63" s="536"/>
      <c r="AR63" s="536"/>
      <c r="AS63" s="536"/>
      <c r="AT63" s="536"/>
      <c r="AU63" s="536"/>
      <c r="AV63" s="536"/>
      <c r="AW63" s="536"/>
      <c r="AX63" s="536"/>
      <c r="AY63" s="536"/>
      <c r="AZ63" s="536"/>
    </row>
    <row r="64" spans="3:65" ht="20.100000000000001" customHeight="1" x14ac:dyDescent="0.2">
      <c r="AC64" s="528">
        <v>1</v>
      </c>
      <c r="AD64" s="528"/>
      <c r="AE64" s="528"/>
      <c r="AF64" s="528"/>
      <c r="AG64" s="528"/>
      <c r="AH64" s="528"/>
      <c r="AI64" s="528">
        <v>2</v>
      </c>
      <c r="AJ64" s="528"/>
      <c r="AK64" s="528"/>
      <c r="AL64" s="528"/>
      <c r="AM64" s="528"/>
      <c r="AN64" s="528"/>
      <c r="AO64" s="528">
        <v>3</v>
      </c>
      <c r="AP64" s="528"/>
      <c r="AQ64" s="528"/>
      <c r="AR64" s="528"/>
      <c r="AS64" s="528"/>
      <c r="AT64" s="528"/>
      <c r="AU64" s="528">
        <v>4</v>
      </c>
      <c r="AV64" s="528"/>
      <c r="AW64" s="528"/>
      <c r="AX64" s="528"/>
      <c r="AY64" s="528"/>
      <c r="AZ64" s="528"/>
      <c r="BA64" s="153"/>
    </row>
    <row r="65" spans="3:65" ht="20.100000000000001" customHeight="1" x14ac:dyDescent="0.2">
      <c r="AC65" s="541" t="s">
        <v>163</v>
      </c>
      <c r="AD65" s="541"/>
      <c r="AE65" s="541"/>
      <c r="AF65" s="541"/>
      <c r="AG65" s="541"/>
      <c r="AH65" s="541"/>
      <c r="AI65" s="541" t="s">
        <v>163</v>
      </c>
      <c r="AJ65" s="541"/>
      <c r="AK65" s="541"/>
      <c r="AL65" s="541"/>
      <c r="AM65" s="541"/>
      <c r="AN65" s="541"/>
      <c r="AO65" s="538" t="s">
        <v>266</v>
      </c>
      <c r="AP65" s="538"/>
      <c r="AQ65" s="538"/>
      <c r="AR65" s="538"/>
      <c r="AS65" s="538"/>
      <c r="AT65" s="538"/>
      <c r="AU65" s="538" t="s">
        <v>266</v>
      </c>
      <c r="AV65" s="538"/>
      <c r="AW65" s="538"/>
      <c r="AX65" s="538"/>
      <c r="AY65" s="538"/>
      <c r="AZ65" s="538"/>
      <c r="BA65" s="154"/>
    </row>
    <row r="66" spans="3:65" ht="20.100000000000001" customHeight="1" x14ac:dyDescent="0.2">
      <c r="AC66" s="541"/>
      <c r="AD66" s="541"/>
      <c r="AE66" s="541"/>
      <c r="AF66" s="541"/>
      <c r="AG66" s="541"/>
      <c r="AH66" s="541"/>
      <c r="AI66" s="541"/>
      <c r="AJ66" s="541"/>
      <c r="AK66" s="541"/>
      <c r="AL66" s="541"/>
      <c r="AM66" s="541"/>
      <c r="AN66" s="541"/>
      <c r="AO66" s="538"/>
      <c r="AP66" s="538"/>
      <c r="AQ66" s="538"/>
      <c r="AR66" s="538"/>
      <c r="AS66" s="538"/>
      <c r="AT66" s="538"/>
      <c r="AU66" s="538"/>
      <c r="AV66" s="538"/>
      <c r="AW66" s="538"/>
      <c r="AX66" s="538"/>
      <c r="AY66" s="538"/>
      <c r="AZ66" s="538"/>
      <c r="BA66" s="153"/>
    </row>
    <row r="67" spans="3:65" ht="20.100000000000001" customHeight="1" x14ac:dyDescent="0.2">
      <c r="AC67" s="528">
        <v>5</v>
      </c>
      <c r="AD67" s="528"/>
      <c r="AE67" s="528"/>
      <c r="AF67" s="528"/>
      <c r="AG67" s="528"/>
      <c r="AH67" s="528"/>
      <c r="AI67" s="528">
        <v>6</v>
      </c>
      <c r="AJ67" s="528"/>
      <c r="AK67" s="528"/>
      <c r="AL67" s="528"/>
      <c r="AM67" s="528"/>
      <c r="AN67" s="528"/>
      <c r="AO67" s="528">
        <v>7</v>
      </c>
      <c r="AP67" s="528"/>
      <c r="AQ67" s="528"/>
      <c r="AR67" s="528"/>
      <c r="AS67" s="528"/>
      <c r="AT67" s="528"/>
      <c r="AU67" s="528">
        <v>8</v>
      </c>
      <c r="AV67" s="528"/>
      <c r="AW67" s="528"/>
      <c r="AX67" s="528"/>
      <c r="AY67" s="528"/>
      <c r="AZ67" s="528"/>
      <c r="BA67" s="154"/>
    </row>
    <row r="68" spans="3:65" ht="20.100000000000001" customHeight="1" x14ac:dyDescent="0.2">
      <c r="AC68" s="542" t="s">
        <v>172</v>
      </c>
      <c r="AD68" s="543"/>
      <c r="AE68" s="543"/>
      <c r="AF68" s="543"/>
      <c r="AG68" s="543"/>
      <c r="AH68" s="543"/>
      <c r="AI68" s="542" t="s">
        <v>172</v>
      </c>
      <c r="AJ68" s="543"/>
      <c r="AK68" s="543"/>
      <c r="AL68" s="543"/>
      <c r="AM68" s="543"/>
      <c r="AN68" s="543"/>
      <c r="AO68" s="529" t="s">
        <v>241</v>
      </c>
      <c r="AP68" s="529"/>
      <c r="AQ68" s="529"/>
      <c r="AR68" s="529"/>
      <c r="AS68" s="529"/>
      <c r="AT68" s="529"/>
      <c r="AU68" s="544" t="s">
        <v>171</v>
      </c>
      <c r="AV68" s="545"/>
      <c r="AW68" s="545"/>
      <c r="AX68" s="545"/>
      <c r="AY68" s="545"/>
      <c r="AZ68" s="546"/>
      <c r="BA68" s="153"/>
    </row>
    <row r="69" spans="3:65" ht="20.100000000000001" customHeight="1" x14ac:dyDescent="0.2">
      <c r="AC69" s="543"/>
      <c r="AD69" s="543"/>
      <c r="AE69" s="543"/>
      <c r="AF69" s="543"/>
      <c r="AG69" s="543"/>
      <c r="AH69" s="543"/>
      <c r="AI69" s="543"/>
      <c r="AJ69" s="543"/>
      <c r="AK69" s="543"/>
      <c r="AL69" s="543"/>
      <c r="AM69" s="543"/>
      <c r="AN69" s="543"/>
      <c r="AO69" s="529"/>
      <c r="AP69" s="529"/>
      <c r="AQ69" s="529"/>
      <c r="AR69" s="529"/>
      <c r="AS69" s="529"/>
      <c r="AT69" s="529"/>
      <c r="AU69" s="547"/>
      <c r="AV69" s="548"/>
      <c r="AW69" s="548"/>
      <c r="AX69" s="548"/>
      <c r="AY69" s="548"/>
      <c r="AZ69" s="549"/>
      <c r="BA69" s="154"/>
    </row>
    <row r="70" spans="3:65" ht="20.100000000000001" customHeight="1" x14ac:dyDescent="0.2">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53"/>
    </row>
    <row r="71" spans="3:65" ht="20.100000000000001" customHeight="1" x14ac:dyDescent="0.2">
      <c r="AC71" s="154"/>
    </row>
    <row r="75" spans="3:65" ht="20.100000000000001" customHeight="1" x14ac:dyDescent="0.2">
      <c r="AC75" s="155"/>
      <c r="AD75" s="155"/>
      <c r="AE75" s="155"/>
      <c r="AF75" s="155"/>
      <c r="AG75" s="155"/>
      <c r="AH75" s="155"/>
      <c r="AI75" s="155"/>
      <c r="AJ75" s="155"/>
      <c r="AK75" s="155"/>
      <c r="AL75" s="155"/>
      <c r="AM75" s="155"/>
      <c r="AN75" s="155"/>
      <c r="AO75" s="106"/>
      <c r="AP75" s="106"/>
      <c r="AQ75" s="106"/>
      <c r="AR75" s="106"/>
      <c r="AS75" s="106"/>
      <c r="AT75" s="106"/>
      <c r="AU75" s="106"/>
      <c r="AV75" s="106"/>
      <c r="AW75" s="106"/>
      <c r="AX75" s="106"/>
      <c r="AY75" s="106"/>
      <c r="AZ75" s="106"/>
      <c r="BK75" s="148"/>
      <c r="BL75" s="148"/>
      <c r="BM75" s="148"/>
    </row>
    <row r="76" spans="3:65" ht="20.100000000000001" customHeight="1" x14ac:dyDescent="0.2">
      <c r="C76" s="149" t="s">
        <v>175</v>
      </c>
      <c r="AC76" s="155"/>
      <c r="AD76" s="155"/>
      <c r="AE76" s="155"/>
      <c r="AF76" s="155"/>
      <c r="AG76" s="155"/>
      <c r="AH76" s="155"/>
      <c r="AI76" s="155"/>
      <c r="AJ76" s="155"/>
      <c r="AK76" s="155"/>
      <c r="AL76" s="155"/>
      <c r="AM76" s="155"/>
      <c r="AN76" s="155"/>
      <c r="AO76" s="106"/>
      <c r="AP76" s="106"/>
      <c r="AQ76" s="106"/>
      <c r="AR76" s="106"/>
      <c r="AS76" s="106"/>
      <c r="AT76" s="106"/>
      <c r="AU76" s="106"/>
      <c r="AV76" s="106"/>
      <c r="AW76" s="106"/>
      <c r="AX76" s="106"/>
      <c r="AY76" s="106"/>
      <c r="AZ76" s="106"/>
      <c r="BK76" s="148"/>
      <c r="BL76" s="148"/>
      <c r="BM76" s="148"/>
    </row>
    <row r="77" spans="3:65" ht="20.100000000000001" customHeight="1" x14ac:dyDescent="0.2">
      <c r="C77" s="156"/>
      <c r="AC77" s="552" t="s">
        <v>165</v>
      </c>
      <c r="AD77" s="552"/>
      <c r="AE77" s="552"/>
      <c r="AF77" s="552"/>
      <c r="AG77" s="552"/>
      <c r="AH77" s="552"/>
      <c r="AI77" s="552"/>
      <c r="AJ77" s="552"/>
      <c r="AK77" s="552"/>
      <c r="AL77" s="552"/>
      <c r="AM77" s="552"/>
      <c r="AN77" s="552"/>
      <c r="AO77" s="561"/>
      <c r="AP77" s="562"/>
      <c r="AQ77" s="562"/>
      <c r="AR77" s="562"/>
      <c r="AS77" s="562"/>
      <c r="AT77" s="562"/>
      <c r="AU77" s="562"/>
      <c r="AV77" s="562"/>
      <c r="AW77" s="562"/>
      <c r="AX77" s="562"/>
      <c r="AY77" s="562"/>
      <c r="AZ77" s="562"/>
      <c r="BA77" s="562"/>
      <c r="BB77" s="562"/>
      <c r="BC77" s="563"/>
    </row>
    <row r="78" spans="3:65" ht="20.100000000000001" customHeight="1" x14ac:dyDescent="0.2">
      <c r="AC78" s="552"/>
      <c r="AD78" s="552"/>
      <c r="AE78" s="552"/>
      <c r="AF78" s="552"/>
      <c r="AG78" s="552"/>
      <c r="AH78" s="552"/>
      <c r="AI78" s="552"/>
      <c r="AJ78" s="552"/>
      <c r="AK78" s="552"/>
      <c r="AL78" s="552"/>
      <c r="AM78" s="552"/>
      <c r="AN78" s="552"/>
      <c r="AO78" s="564"/>
      <c r="AP78" s="565"/>
      <c r="AQ78" s="565"/>
      <c r="AR78" s="565"/>
      <c r="AS78" s="565"/>
      <c r="AT78" s="565"/>
      <c r="AU78" s="565"/>
      <c r="AV78" s="565"/>
      <c r="AW78" s="565"/>
      <c r="AX78" s="565"/>
      <c r="AY78" s="565"/>
      <c r="AZ78" s="565"/>
      <c r="BA78" s="565"/>
      <c r="BB78" s="565"/>
      <c r="BC78" s="566"/>
    </row>
    <row r="79" spans="3:65" ht="20.100000000000001" customHeight="1" x14ac:dyDescent="0.2">
      <c r="AC79" s="553">
        <v>1</v>
      </c>
      <c r="AD79" s="553"/>
      <c r="AE79" s="553"/>
      <c r="AF79" s="553"/>
      <c r="AG79" s="553"/>
      <c r="AH79" s="554"/>
      <c r="AI79" s="157"/>
      <c r="AJ79" s="528">
        <v>7</v>
      </c>
      <c r="AK79" s="528"/>
      <c r="AL79" s="528"/>
      <c r="AM79" s="528"/>
      <c r="AN79" s="528"/>
      <c r="AO79" s="528"/>
      <c r="AP79" s="152"/>
      <c r="AQ79" s="528">
        <v>13</v>
      </c>
      <c r="AR79" s="528"/>
      <c r="AS79" s="528"/>
      <c r="AT79" s="528"/>
      <c r="AU79" s="528"/>
      <c r="AV79" s="528"/>
      <c r="AW79" s="152"/>
      <c r="AX79" s="528">
        <v>19</v>
      </c>
      <c r="AY79" s="528"/>
      <c r="AZ79" s="528"/>
      <c r="BA79" s="528"/>
      <c r="BB79" s="528"/>
      <c r="BC79" s="528"/>
      <c r="BD79" s="152"/>
    </row>
    <row r="80" spans="3:65" ht="20.100000000000001" customHeight="1" x14ac:dyDescent="0.2">
      <c r="AC80" s="538" t="s">
        <v>163</v>
      </c>
      <c r="AD80" s="538"/>
      <c r="AE80" s="538"/>
      <c r="AF80" s="538"/>
      <c r="AG80" s="538"/>
      <c r="AH80" s="567"/>
      <c r="AI80" s="157"/>
      <c r="AJ80" s="538" t="s">
        <v>266</v>
      </c>
      <c r="AK80" s="538"/>
      <c r="AL80" s="538"/>
      <c r="AM80" s="538"/>
      <c r="AN80" s="538"/>
      <c r="AO80" s="538"/>
      <c r="AP80" s="152"/>
      <c r="AQ80" s="529" t="s">
        <v>241</v>
      </c>
      <c r="AR80" s="529"/>
      <c r="AS80" s="529"/>
      <c r="AT80" s="529"/>
      <c r="AU80" s="529"/>
      <c r="AV80" s="529"/>
      <c r="AW80" s="152"/>
      <c r="AX80" s="542" t="s">
        <v>172</v>
      </c>
      <c r="AY80" s="543"/>
      <c r="AZ80" s="543"/>
      <c r="BA80" s="543"/>
      <c r="BB80" s="543"/>
      <c r="BC80" s="543"/>
      <c r="BD80" s="152"/>
    </row>
    <row r="81" spans="29:57" ht="20.100000000000001" customHeight="1" x14ac:dyDescent="0.2">
      <c r="AC81" s="538"/>
      <c r="AD81" s="538"/>
      <c r="AE81" s="538"/>
      <c r="AF81" s="538"/>
      <c r="AG81" s="538"/>
      <c r="AH81" s="567"/>
      <c r="AI81" s="157"/>
      <c r="AJ81" s="538"/>
      <c r="AK81" s="538"/>
      <c r="AL81" s="538"/>
      <c r="AM81" s="538"/>
      <c r="AN81" s="538"/>
      <c r="AO81" s="538"/>
      <c r="AP81" s="152"/>
      <c r="AQ81" s="529"/>
      <c r="AR81" s="529"/>
      <c r="AS81" s="529"/>
      <c r="AT81" s="529"/>
      <c r="AU81" s="529"/>
      <c r="AV81" s="529"/>
      <c r="AW81" s="152"/>
      <c r="AX81" s="543"/>
      <c r="AY81" s="543"/>
      <c r="AZ81" s="543"/>
      <c r="BA81" s="543"/>
      <c r="BB81" s="543"/>
      <c r="BC81" s="543"/>
      <c r="BD81" s="152"/>
    </row>
    <row r="82" spans="29:57" ht="20.100000000000001" customHeight="1" x14ac:dyDescent="0.2">
      <c r="AC82" s="528">
        <v>2</v>
      </c>
      <c r="AD82" s="528"/>
      <c r="AE82" s="528"/>
      <c r="AF82" s="528"/>
      <c r="AG82" s="528"/>
      <c r="AH82" s="537"/>
      <c r="AI82" s="157"/>
      <c r="AJ82" s="528">
        <v>8</v>
      </c>
      <c r="AK82" s="528"/>
      <c r="AL82" s="528"/>
      <c r="AM82" s="528"/>
      <c r="AN82" s="528"/>
      <c r="AO82" s="528"/>
      <c r="AP82" s="152"/>
      <c r="AQ82" s="528">
        <v>14</v>
      </c>
      <c r="AR82" s="528"/>
      <c r="AS82" s="528"/>
      <c r="AT82" s="528"/>
      <c r="AU82" s="528"/>
      <c r="AV82" s="528"/>
      <c r="AW82" s="152"/>
      <c r="AX82" s="528">
        <v>20</v>
      </c>
      <c r="AY82" s="528"/>
      <c r="AZ82" s="528"/>
      <c r="BA82" s="528"/>
      <c r="BB82" s="528"/>
      <c r="BC82" s="528"/>
      <c r="BD82" s="152"/>
    </row>
    <row r="83" spans="29:57" ht="20.100000000000001" customHeight="1" x14ac:dyDescent="0.2">
      <c r="AC83" s="538" t="s">
        <v>163</v>
      </c>
      <c r="AD83" s="538"/>
      <c r="AE83" s="538"/>
      <c r="AF83" s="538"/>
      <c r="AG83" s="538"/>
      <c r="AH83" s="567"/>
      <c r="AI83" s="157"/>
      <c r="AJ83" s="538" t="s">
        <v>266</v>
      </c>
      <c r="AK83" s="538"/>
      <c r="AL83" s="538"/>
      <c r="AM83" s="538"/>
      <c r="AN83" s="538"/>
      <c r="AO83" s="538"/>
      <c r="AP83" s="152"/>
      <c r="AQ83" s="568" t="s">
        <v>243</v>
      </c>
      <c r="AR83" s="569"/>
      <c r="AS83" s="569"/>
      <c r="AT83" s="569"/>
      <c r="AU83" s="569"/>
      <c r="AV83" s="570"/>
      <c r="AW83" s="152"/>
      <c r="AX83" s="542" t="s">
        <v>172</v>
      </c>
      <c r="AY83" s="543"/>
      <c r="AZ83" s="543"/>
      <c r="BA83" s="543"/>
      <c r="BB83" s="543"/>
      <c r="BC83" s="543"/>
      <c r="BD83" s="152"/>
    </row>
    <row r="84" spans="29:57" ht="20.100000000000001" customHeight="1" x14ac:dyDescent="0.2">
      <c r="AC84" s="538"/>
      <c r="AD84" s="538"/>
      <c r="AE84" s="538"/>
      <c r="AF84" s="538"/>
      <c r="AG84" s="538"/>
      <c r="AH84" s="567"/>
      <c r="AI84" s="157"/>
      <c r="AJ84" s="538"/>
      <c r="AK84" s="538"/>
      <c r="AL84" s="538"/>
      <c r="AM84" s="538"/>
      <c r="AN84" s="538"/>
      <c r="AO84" s="538"/>
      <c r="AP84" s="152"/>
      <c r="AQ84" s="571"/>
      <c r="AR84" s="572"/>
      <c r="AS84" s="572"/>
      <c r="AT84" s="572"/>
      <c r="AU84" s="572"/>
      <c r="AV84" s="573"/>
      <c r="AW84" s="152"/>
      <c r="AX84" s="543"/>
      <c r="AY84" s="543"/>
      <c r="AZ84" s="543"/>
      <c r="BA84" s="543"/>
      <c r="BB84" s="543"/>
      <c r="BC84" s="543"/>
      <c r="BD84" s="152"/>
    </row>
    <row r="85" spans="29:57" ht="20.100000000000001" customHeight="1" x14ac:dyDescent="0.2">
      <c r="AC85" s="528">
        <v>3</v>
      </c>
      <c r="AD85" s="528"/>
      <c r="AE85" s="528"/>
      <c r="AF85" s="528"/>
      <c r="AG85" s="528"/>
      <c r="AH85" s="537"/>
      <c r="AI85" s="157"/>
      <c r="AJ85" s="528">
        <v>9</v>
      </c>
      <c r="AK85" s="528"/>
      <c r="AL85" s="528"/>
      <c r="AM85" s="528"/>
      <c r="AN85" s="528"/>
      <c r="AO85" s="528"/>
      <c r="AP85" s="152"/>
      <c r="AQ85" s="528">
        <v>15</v>
      </c>
      <c r="AR85" s="528"/>
      <c r="AS85" s="528"/>
      <c r="AT85" s="528"/>
      <c r="AU85" s="528"/>
      <c r="AV85" s="528"/>
      <c r="AW85" s="152"/>
      <c r="AX85" s="528">
        <v>21</v>
      </c>
      <c r="AY85" s="528"/>
      <c r="AZ85" s="528"/>
      <c r="BA85" s="528"/>
      <c r="BB85" s="528"/>
      <c r="BC85" s="528"/>
      <c r="BD85" s="152"/>
    </row>
    <row r="86" spans="29:57" ht="20.100000000000001" customHeight="1" x14ac:dyDescent="0.2">
      <c r="AC86" s="538" t="s">
        <v>266</v>
      </c>
      <c r="AD86" s="538"/>
      <c r="AE86" s="538"/>
      <c r="AF86" s="538"/>
      <c r="AG86" s="538"/>
      <c r="AH86" s="538"/>
      <c r="AI86" s="157"/>
      <c r="AJ86" s="538" t="s">
        <v>266</v>
      </c>
      <c r="AK86" s="538"/>
      <c r="AL86" s="538"/>
      <c r="AM86" s="538"/>
      <c r="AN86" s="538"/>
      <c r="AO86" s="538"/>
      <c r="AP86" s="152"/>
      <c r="AQ86" s="529" t="s">
        <v>244</v>
      </c>
      <c r="AR86" s="529"/>
      <c r="AS86" s="529"/>
      <c r="AT86" s="529"/>
      <c r="AU86" s="529"/>
      <c r="AV86" s="529"/>
      <c r="AW86" s="152"/>
      <c r="AX86" s="550" t="s">
        <v>239</v>
      </c>
      <c r="AY86" s="550"/>
      <c r="AZ86" s="550"/>
      <c r="BA86" s="550"/>
      <c r="BB86" s="550"/>
      <c r="BC86" s="550"/>
      <c r="BD86" s="152"/>
    </row>
    <row r="87" spans="29:57" ht="20.100000000000001" customHeight="1" x14ac:dyDescent="0.2">
      <c r="AC87" s="538"/>
      <c r="AD87" s="538"/>
      <c r="AE87" s="538"/>
      <c r="AF87" s="538"/>
      <c r="AG87" s="538"/>
      <c r="AH87" s="538"/>
      <c r="AI87" s="157"/>
      <c r="AJ87" s="538"/>
      <c r="AK87" s="538"/>
      <c r="AL87" s="538"/>
      <c r="AM87" s="538"/>
      <c r="AN87" s="538"/>
      <c r="AO87" s="538"/>
      <c r="AP87" s="152"/>
      <c r="AQ87" s="529"/>
      <c r="AR87" s="529"/>
      <c r="AS87" s="529"/>
      <c r="AT87" s="529"/>
      <c r="AU87" s="529"/>
      <c r="AV87" s="529"/>
      <c r="AW87" s="152"/>
      <c r="AX87" s="550"/>
      <c r="AY87" s="550"/>
      <c r="AZ87" s="550"/>
      <c r="BA87" s="550"/>
      <c r="BB87" s="550"/>
      <c r="BC87" s="550"/>
      <c r="BD87" s="152"/>
    </row>
    <row r="88" spans="29:57" ht="20.100000000000001" customHeight="1" x14ac:dyDescent="0.2">
      <c r="AC88" s="528">
        <v>4</v>
      </c>
      <c r="AD88" s="528"/>
      <c r="AE88" s="528"/>
      <c r="AF88" s="528"/>
      <c r="AG88" s="528"/>
      <c r="AH88" s="537"/>
      <c r="AI88" s="157"/>
      <c r="AJ88" s="528">
        <v>10</v>
      </c>
      <c r="AK88" s="528"/>
      <c r="AL88" s="528"/>
      <c r="AM88" s="528"/>
      <c r="AN88" s="528"/>
      <c r="AO88" s="528"/>
      <c r="AP88" s="152"/>
      <c r="AQ88" s="528">
        <v>16</v>
      </c>
      <c r="AR88" s="528"/>
      <c r="AS88" s="528"/>
      <c r="AT88" s="528"/>
      <c r="AU88" s="528"/>
      <c r="AV88" s="528"/>
      <c r="AW88" s="152"/>
      <c r="AX88" s="528">
        <v>22</v>
      </c>
      <c r="AY88" s="528"/>
      <c r="AZ88" s="528"/>
      <c r="BA88" s="528"/>
      <c r="BB88" s="528"/>
      <c r="BC88" s="528"/>
      <c r="BD88" s="152"/>
    </row>
    <row r="89" spans="29:57" ht="20.100000000000001" customHeight="1" x14ac:dyDescent="0.2">
      <c r="AC89" s="538" t="s">
        <v>266</v>
      </c>
      <c r="AD89" s="538"/>
      <c r="AE89" s="538"/>
      <c r="AF89" s="538"/>
      <c r="AG89" s="538"/>
      <c r="AH89" s="538"/>
      <c r="AI89" s="157"/>
      <c r="AJ89" s="538" t="s">
        <v>266</v>
      </c>
      <c r="AK89" s="538"/>
      <c r="AL89" s="538"/>
      <c r="AM89" s="538"/>
      <c r="AN89" s="538"/>
      <c r="AO89" s="538"/>
      <c r="AP89" s="152"/>
      <c r="AQ89" s="529" t="s">
        <v>245</v>
      </c>
      <c r="AR89" s="529"/>
      <c r="AS89" s="529"/>
      <c r="AT89" s="529"/>
      <c r="AU89" s="529"/>
      <c r="AV89" s="529"/>
      <c r="AW89" s="152"/>
      <c r="AX89" s="550" t="s">
        <v>239</v>
      </c>
      <c r="AY89" s="550"/>
      <c r="AZ89" s="550"/>
      <c r="BA89" s="550"/>
      <c r="BB89" s="550"/>
      <c r="BC89" s="550"/>
      <c r="BD89" s="152"/>
    </row>
    <row r="90" spans="29:57" ht="20.100000000000001" customHeight="1" x14ac:dyDescent="0.2">
      <c r="AC90" s="538"/>
      <c r="AD90" s="538"/>
      <c r="AE90" s="538"/>
      <c r="AF90" s="538"/>
      <c r="AG90" s="538"/>
      <c r="AH90" s="538"/>
      <c r="AI90" s="157"/>
      <c r="AJ90" s="538"/>
      <c r="AK90" s="538"/>
      <c r="AL90" s="538"/>
      <c r="AM90" s="538"/>
      <c r="AN90" s="538"/>
      <c r="AO90" s="538"/>
      <c r="AP90" s="152"/>
      <c r="AQ90" s="529"/>
      <c r="AR90" s="529"/>
      <c r="AS90" s="529"/>
      <c r="AT90" s="529"/>
      <c r="AU90" s="529"/>
      <c r="AV90" s="529"/>
      <c r="AW90" s="152"/>
      <c r="AX90" s="550"/>
      <c r="AY90" s="550"/>
      <c r="AZ90" s="550"/>
      <c r="BA90" s="550"/>
      <c r="BB90" s="550"/>
      <c r="BC90" s="550"/>
      <c r="BD90" s="152"/>
    </row>
    <row r="91" spans="29:57" ht="20.100000000000001" customHeight="1" x14ac:dyDescent="0.2">
      <c r="AC91" s="528">
        <v>5</v>
      </c>
      <c r="AD91" s="528"/>
      <c r="AE91" s="528"/>
      <c r="AF91" s="528"/>
      <c r="AG91" s="528"/>
      <c r="AH91" s="537"/>
      <c r="AI91" s="157"/>
      <c r="AJ91" s="528">
        <v>11</v>
      </c>
      <c r="AK91" s="528"/>
      <c r="AL91" s="528"/>
      <c r="AM91" s="528"/>
      <c r="AN91" s="528"/>
      <c r="AO91" s="528"/>
      <c r="AP91" s="148"/>
      <c r="AQ91" s="528">
        <v>17</v>
      </c>
      <c r="AR91" s="528"/>
      <c r="AS91" s="528"/>
      <c r="AT91" s="528"/>
      <c r="AU91" s="528"/>
      <c r="AV91" s="528"/>
      <c r="AW91" s="148"/>
      <c r="AX91" s="528">
        <v>23</v>
      </c>
      <c r="AY91" s="528"/>
      <c r="AZ91" s="528"/>
      <c r="BA91" s="528"/>
      <c r="BB91" s="528"/>
      <c r="BC91" s="528"/>
      <c r="BD91" s="148"/>
    </row>
    <row r="92" spans="29:57" ht="20.100000000000001" customHeight="1" x14ac:dyDescent="0.2">
      <c r="AC92" s="538" t="s">
        <v>266</v>
      </c>
      <c r="AD92" s="538"/>
      <c r="AE92" s="538"/>
      <c r="AF92" s="538"/>
      <c r="AG92" s="538"/>
      <c r="AH92" s="538"/>
      <c r="AI92" s="157"/>
      <c r="AJ92" s="538" t="s">
        <v>266</v>
      </c>
      <c r="AK92" s="538"/>
      <c r="AL92" s="538"/>
      <c r="AM92" s="538"/>
      <c r="AN92" s="538"/>
      <c r="AO92" s="538"/>
      <c r="AP92" s="148"/>
      <c r="AQ92" s="529" t="s">
        <v>246</v>
      </c>
      <c r="AR92" s="529"/>
      <c r="AS92" s="529"/>
      <c r="AT92" s="529"/>
      <c r="AU92" s="529"/>
      <c r="AV92" s="529"/>
      <c r="AW92" s="148"/>
      <c r="AX92" s="544" t="s">
        <v>171</v>
      </c>
      <c r="AY92" s="545"/>
      <c r="AZ92" s="545"/>
      <c r="BA92" s="545"/>
      <c r="BB92" s="545"/>
      <c r="BC92" s="546"/>
      <c r="BD92" s="148"/>
    </row>
    <row r="93" spans="29:57" ht="20.100000000000001" customHeight="1" x14ac:dyDescent="0.2">
      <c r="AC93" s="538"/>
      <c r="AD93" s="538"/>
      <c r="AE93" s="538"/>
      <c r="AF93" s="538"/>
      <c r="AG93" s="538"/>
      <c r="AH93" s="538"/>
      <c r="AI93" s="157"/>
      <c r="AJ93" s="538"/>
      <c r="AK93" s="538"/>
      <c r="AL93" s="538"/>
      <c r="AM93" s="538"/>
      <c r="AN93" s="538"/>
      <c r="AO93" s="538"/>
      <c r="AP93" s="148"/>
      <c r="AQ93" s="529"/>
      <c r="AR93" s="529"/>
      <c r="AS93" s="529"/>
      <c r="AT93" s="529"/>
      <c r="AU93" s="529"/>
      <c r="AV93" s="529"/>
      <c r="AW93" s="148"/>
      <c r="AX93" s="547"/>
      <c r="AY93" s="548"/>
      <c r="AZ93" s="548"/>
      <c r="BA93" s="548"/>
      <c r="BB93" s="548"/>
      <c r="BC93" s="549"/>
      <c r="BD93" s="148"/>
    </row>
    <row r="94" spans="29:57" ht="20.100000000000001" customHeight="1" x14ac:dyDescent="0.2">
      <c r="AC94" s="528">
        <v>6</v>
      </c>
      <c r="AD94" s="528"/>
      <c r="AE94" s="528"/>
      <c r="AF94" s="528"/>
      <c r="AG94" s="528"/>
      <c r="AH94" s="537"/>
      <c r="AI94" s="157"/>
      <c r="AJ94" s="528">
        <v>12</v>
      </c>
      <c r="AK94" s="528"/>
      <c r="AL94" s="528"/>
      <c r="AM94" s="528"/>
      <c r="AN94" s="528"/>
      <c r="AO94" s="528"/>
      <c r="AP94" s="148"/>
      <c r="AQ94" s="528">
        <v>18</v>
      </c>
      <c r="AR94" s="528"/>
      <c r="AS94" s="528"/>
      <c r="AT94" s="528"/>
      <c r="AU94" s="528"/>
      <c r="AV94" s="528"/>
      <c r="AW94" s="148"/>
      <c r="AX94" s="528">
        <v>24</v>
      </c>
      <c r="AY94" s="528"/>
      <c r="AZ94" s="528"/>
      <c r="BA94" s="528"/>
      <c r="BB94" s="528"/>
      <c r="BC94" s="528"/>
      <c r="BD94" s="148"/>
      <c r="BE94" s="158" t="s">
        <v>240</v>
      </c>
    </row>
    <row r="95" spans="29:57" ht="20.100000000000001" customHeight="1" x14ac:dyDescent="0.2">
      <c r="AC95" s="538" t="s">
        <v>266</v>
      </c>
      <c r="AD95" s="538"/>
      <c r="AE95" s="538"/>
      <c r="AF95" s="538"/>
      <c r="AG95" s="538"/>
      <c r="AH95" s="538"/>
      <c r="AI95" s="157"/>
      <c r="AJ95" s="538" t="s">
        <v>266</v>
      </c>
      <c r="AK95" s="538"/>
      <c r="AL95" s="538"/>
      <c r="AM95" s="538"/>
      <c r="AN95" s="538"/>
      <c r="AO95" s="538"/>
      <c r="AP95" s="148"/>
      <c r="AQ95" s="529" t="s">
        <v>247</v>
      </c>
      <c r="AR95" s="529"/>
      <c r="AS95" s="529"/>
      <c r="AT95" s="529"/>
      <c r="AU95" s="529"/>
      <c r="AV95" s="529"/>
      <c r="AW95" s="148"/>
      <c r="AX95" s="544" t="s">
        <v>171</v>
      </c>
      <c r="AY95" s="545"/>
      <c r="AZ95" s="545"/>
      <c r="BA95" s="545"/>
      <c r="BB95" s="545"/>
      <c r="BC95" s="546"/>
      <c r="BD95" s="148"/>
      <c r="BE95" s="159" t="s">
        <v>242</v>
      </c>
    </row>
    <row r="96" spans="29:57" ht="20.100000000000001" customHeight="1" x14ac:dyDescent="0.2">
      <c r="AC96" s="538"/>
      <c r="AD96" s="538"/>
      <c r="AE96" s="538"/>
      <c r="AF96" s="538"/>
      <c r="AG96" s="538"/>
      <c r="AH96" s="538"/>
      <c r="AI96" s="160"/>
      <c r="AJ96" s="538"/>
      <c r="AK96" s="538"/>
      <c r="AL96" s="538"/>
      <c r="AM96" s="538"/>
      <c r="AN96" s="538"/>
      <c r="AO96" s="538"/>
      <c r="AP96" s="161"/>
      <c r="AQ96" s="529"/>
      <c r="AR96" s="529"/>
      <c r="AS96" s="529"/>
      <c r="AT96" s="529"/>
      <c r="AU96" s="529"/>
      <c r="AV96" s="529"/>
      <c r="AW96" s="161"/>
      <c r="AX96" s="547"/>
      <c r="AY96" s="548"/>
      <c r="AZ96" s="548"/>
      <c r="BA96" s="548"/>
      <c r="BB96" s="548"/>
      <c r="BC96" s="549"/>
      <c r="BD96" s="148"/>
      <c r="BE96" s="159" t="s">
        <v>243</v>
      </c>
    </row>
    <row r="97" spans="29:57" ht="20.100000000000001" customHeight="1" x14ac:dyDescent="0.2">
      <c r="AC97" s="152"/>
      <c r="AD97" s="152"/>
      <c r="AE97" s="152"/>
      <c r="AF97" s="152"/>
      <c r="AG97" s="152"/>
      <c r="AH97" s="152"/>
      <c r="AI97" s="152"/>
      <c r="AJ97" s="152"/>
      <c r="AK97" s="152"/>
      <c r="AL97" s="152"/>
      <c r="AM97" s="152"/>
      <c r="AN97" s="152"/>
      <c r="AO97" s="148"/>
      <c r="AP97" s="148"/>
      <c r="AQ97" s="148"/>
      <c r="AR97" s="148"/>
      <c r="AS97" s="148"/>
      <c r="AT97" s="148"/>
      <c r="AU97" s="148"/>
      <c r="AV97" s="148"/>
      <c r="AW97" s="148"/>
      <c r="AX97" s="148"/>
      <c r="AY97" s="148"/>
      <c r="AZ97" s="148"/>
      <c r="BA97" s="148"/>
      <c r="BB97" s="148"/>
      <c r="BC97" s="148"/>
      <c r="BD97" s="148"/>
      <c r="BE97" s="159" t="s">
        <v>244</v>
      </c>
    </row>
    <row r="98" spans="29:57" ht="20.100000000000001" customHeight="1" x14ac:dyDescent="0.2">
      <c r="AC98" s="162"/>
      <c r="AD98" s="162"/>
      <c r="AE98" s="162"/>
      <c r="AF98" s="162"/>
      <c r="AG98" s="162"/>
      <c r="AH98" s="162"/>
      <c r="AI98" s="162"/>
      <c r="AJ98" s="162"/>
      <c r="AK98" s="162"/>
      <c r="AL98" s="162"/>
      <c r="AM98" s="162"/>
      <c r="AN98" s="162"/>
      <c r="AO98" s="151"/>
      <c r="AP98" s="151"/>
      <c r="AQ98" s="151"/>
      <c r="AR98" s="151"/>
      <c r="AS98" s="151"/>
      <c r="AT98" s="151"/>
      <c r="AU98" s="151"/>
      <c r="AV98" s="151"/>
      <c r="AW98" s="151"/>
      <c r="AX98" s="151"/>
      <c r="AY98" s="151"/>
      <c r="AZ98" s="151"/>
      <c r="BA98" s="151"/>
      <c r="BB98" s="151"/>
      <c r="BC98" s="151"/>
      <c r="BD98" s="148"/>
      <c r="BE98" s="159" t="s">
        <v>245</v>
      </c>
    </row>
    <row r="99" spans="29:57" ht="20.100000000000001" customHeight="1" x14ac:dyDescent="0.2">
      <c r="AC99" s="162"/>
      <c r="AD99" s="162"/>
      <c r="AE99" s="162"/>
      <c r="AF99" s="162"/>
      <c r="AG99" s="162"/>
      <c r="AH99" s="162"/>
      <c r="AI99" s="162"/>
      <c r="AJ99" s="162"/>
      <c r="AK99" s="162"/>
      <c r="AL99" s="162"/>
      <c r="AM99" s="162"/>
      <c r="AN99" s="162"/>
      <c r="AO99" s="151"/>
      <c r="AP99" s="151"/>
      <c r="AQ99" s="151"/>
      <c r="AR99" s="151"/>
      <c r="AS99" s="151"/>
      <c r="AT99" s="151"/>
      <c r="AU99" s="151"/>
      <c r="AV99" s="151"/>
      <c r="AW99" s="151"/>
      <c r="AY99" s="151"/>
      <c r="AZ99" s="151"/>
      <c r="BA99" s="151"/>
      <c r="BB99" s="151"/>
      <c r="BC99" s="151"/>
      <c r="BD99" s="148"/>
      <c r="BE99" s="159" t="s">
        <v>246</v>
      </c>
    </row>
    <row r="100" spans="29:57" ht="20.100000000000001" customHeight="1" x14ac:dyDescent="0.2">
      <c r="AC100" s="163"/>
      <c r="AD100" s="163"/>
      <c r="AE100" s="163"/>
      <c r="AF100" s="163"/>
      <c r="AG100" s="163"/>
      <c r="AH100" s="163"/>
      <c r="AI100" s="152"/>
      <c r="AJ100" s="163"/>
      <c r="AK100" s="163"/>
      <c r="AL100" s="163"/>
      <c r="AM100" s="163"/>
      <c r="AN100" s="163"/>
      <c r="AO100" s="163"/>
      <c r="AP100" s="152"/>
      <c r="AQ100" s="163"/>
      <c r="AR100" s="163"/>
      <c r="AS100" s="163"/>
      <c r="AT100" s="163"/>
      <c r="AU100" s="163"/>
      <c r="AV100" s="163"/>
      <c r="AW100" s="152"/>
      <c r="AY100" s="163"/>
      <c r="AZ100" s="163"/>
      <c r="BA100" s="163"/>
      <c r="BB100" s="163"/>
      <c r="BC100" s="163"/>
      <c r="BD100" s="148"/>
      <c r="BE100" s="159" t="s">
        <v>247</v>
      </c>
    </row>
    <row r="101" spans="29:57" ht="20.100000000000001" customHeight="1" x14ac:dyDescent="0.2">
      <c r="AC101" s="164"/>
      <c r="AD101" s="164"/>
      <c r="AE101" s="164"/>
      <c r="AF101" s="164"/>
      <c r="AG101" s="164"/>
      <c r="AH101" s="164"/>
      <c r="AI101" s="152"/>
      <c r="AJ101" s="164"/>
      <c r="AK101" s="164"/>
      <c r="AL101" s="164"/>
      <c r="AM101" s="164"/>
      <c r="AN101" s="164"/>
      <c r="AO101" s="164"/>
      <c r="AP101" s="152"/>
      <c r="AQ101" s="163"/>
      <c r="AR101" s="163"/>
      <c r="AS101" s="163"/>
      <c r="AT101" s="163"/>
      <c r="AU101" s="163"/>
      <c r="AV101" s="163"/>
      <c r="AW101" s="152"/>
      <c r="AY101" s="165"/>
      <c r="AZ101" s="165"/>
      <c r="BA101" s="165"/>
      <c r="BB101" s="165"/>
      <c r="BC101" s="165"/>
      <c r="BD101" s="148"/>
      <c r="BE101" s="159" t="s">
        <v>248</v>
      </c>
    </row>
    <row r="102" spans="29:57" ht="20.100000000000001" customHeight="1" x14ac:dyDescent="0.2">
      <c r="AC102" s="164"/>
      <c r="AD102" s="164"/>
      <c r="AE102" s="164"/>
      <c r="AF102" s="164"/>
      <c r="AG102" s="164"/>
      <c r="AH102" s="164"/>
      <c r="AI102" s="152"/>
      <c r="AJ102" s="164"/>
      <c r="AK102" s="164"/>
      <c r="AL102" s="164"/>
      <c r="AM102" s="164"/>
      <c r="AN102" s="164"/>
      <c r="AO102" s="164"/>
      <c r="AP102" s="152"/>
      <c r="AQ102" s="163"/>
      <c r="AR102" s="163"/>
      <c r="AS102" s="163"/>
      <c r="AT102" s="163"/>
      <c r="AU102" s="163"/>
      <c r="AV102" s="163"/>
      <c r="AW102" s="152"/>
      <c r="AY102" s="165"/>
      <c r="AZ102" s="165"/>
      <c r="BA102" s="165"/>
      <c r="BB102" s="165"/>
      <c r="BC102" s="165"/>
      <c r="BD102" s="148"/>
      <c r="BE102" s="159" t="s">
        <v>249</v>
      </c>
    </row>
    <row r="103" spans="29:57" ht="20.100000000000001" customHeight="1" x14ac:dyDescent="0.2">
      <c r="AC103" s="163"/>
      <c r="AD103" s="163"/>
      <c r="AE103" s="163"/>
      <c r="AF103" s="163"/>
      <c r="AG103" s="163"/>
      <c r="AH103" s="163"/>
      <c r="AI103" s="152"/>
      <c r="AJ103" s="163"/>
      <c r="AK103" s="163"/>
      <c r="AL103" s="163"/>
      <c r="AM103" s="163"/>
      <c r="AN103" s="163"/>
      <c r="AO103" s="163"/>
      <c r="AP103" s="152"/>
      <c r="AQ103" s="163"/>
      <c r="AR103" s="163"/>
      <c r="AS103" s="163"/>
      <c r="AT103" s="163"/>
      <c r="AU103" s="163"/>
      <c r="AV103" s="163"/>
      <c r="AW103" s="152"/>
      <c r="AY103" s="163"/>
      <c r="AZ103" s="163"/>
      <c r="BA103" s="163"/>
      <c r="BB103" s="163"/>
      <c r="BC103" s="163"/>
      <c r="BD103" s="148"/>
      <c r="BE103" s="159" t="s">
        <v>250</v>
      </c>
    </row>
    <row r="104" spans="29:57" ht="20.100000000000001" customHeight="1" x14ac:dyDescent="0.2">
      <c r="AC104" s="164"/>
      <c r="AD104" s="164"/>
      <c r="AE104" s="164"/>
      <c r="AF104" s="164"/>
      <c r="AG104" s="164"/>
      <c r="AH104" s="164"/>
      <c r="AI104" s="152"/>
      <c r="AJ104" s="164"/>
      <c r="AK104" s="164"/>
      <c r="AL104" s="164"/>
      <c r="AM104" s="164"/>
      <c r="AN104" s="164"/>
      <c r="AO104" s="164"/>
      <c r="AP104" s="152"/>
      <c r="AQ104" s="163"/>
      <c r="AR104" s="163"/>
      <c r="AS104" s="163"/>
      <c r="AT104" s="163"/>
      <c r="AU104" s="163"/>
      <c r="AV104" s="163"/>
      <c r="AW104" s="152"/>
      <c r="AY104" s="165"/>
      <c r="AZ104" s="165"/>
      <c r="BA104" s="165"/>
      <c r="BB104" s="165"/>
      <c r="BC104" s="165"/>
      <c r="BD104" s="148"/>
      <c r="BE104" s="159" t="s">
        <v>251</v>
      </c>
    </row>
    <row r="105" spans="29:57" ht="20.100000000000001" customHeight="1" x14ac:dyDescent="0.2">
      <c r="AC105" s="164"/>
      <c r="AD105" s="164"/>
      <c r="AE105" s="164"/>
      <c r="AF105" s="164"/>
      <c r="AG105" s="164"/>
      <c r="AH105" s="164"/>
      <c r="AI105" s="152"/>
      <c r="AJ105" s="164"/>
      <c r="AK105" s="164"/>
      <c r="AL105" s="164"/>
      <c r="AM105" s="164"/>
      <c r="AN105" s="164"/>
      <c r="AO105" s="164"/>
      <c r="AP105" s="152"/>
      <c r="AQ105" s="163"/>
      <c r="AR105" s="163"/>
      <c r="AS105" s="163"/>
      <c r="AT105" s="163"/>
      <c r="AU105" s="163"/>
      <c r="AV105" s="163"/>
      <c r="AW105" s="152"/>
      <c r="AY105" s="165"/>
      <c r="AZ105" s="165"/>
      <c r="BA105" s="165"/>
      <c r="BB105" s="165"/>
      <c r="BC105" s="165"/>
      <c r="BD105" s="148"/>
      <c r="BE105" s="159" t="s">
        <v>252</v>
      </c>
    </row>
    <row r="106" spans="29:57" ht="20.100000000000001" customHeight="1" x14ac:dyDescent="0.2">
      <c r="AC106" s="163"/>
      <c r="AD106" s="163"/>
      <c r="AE106" s="163"/>
      <c r="AF106" s="163"/>
      <c r="AG106" s="163"/>
      <c r="AH106" s="163"/>
      <c r="AI106" s="152"/>
      <c r="AJ106" s="163"/>
      <c r="AK106" s="163"/>
      <c r="AL106" s="163"/>
      <c r="AM106" s="163"/>
      <c r="AN106" s="163"/>
      <c r="AO106" s="163"/>
      <c r="AP106" s="152"/>
      <c r="AQ106" s="163"/>
      <c r="AR106" s="163"/>
      <c r="AS106" s="163"/>
      <c r="AT106" s="163"/>
      <c r="AU106" s="163"/>
      <c r="AV106" s="163"/>
      <c r="AW106" s="152"/>
      <c r="AY106" s="163"/>
      <c r="AZ106" s="163"/>
      <c r="BA106" s="163"/>
      <c r="BB106" s="163"/>
      <c r="BC106" s="163"/>
      <c r="BD106" s="148"/>
      <c r="BE106" s="159" t="s">
        <v>253</v>
      </c>
    </row>
    <row r="107" spans="29:57" ht="20.100000000000001" customHeight="1" x14ac:dyDescent="0.2">
      <c r="AC107" s="164"/>
      <c r="AD107" s="164"/>
      <c r="AE107" s="164"/>
      <c r="AF107" s="164"/>
      <c r="AG107" s="164"/>
      <c r="AH107" s="164"/>
      <c r="AI107" s="152"/>
      <c r="AJ107" s="164"/>
      <c r="AK107" s="164"/>
      <c r="AL107" s="164"/>
      <c r="AM107" s="164"/>
      <c r="AN107" s="164"/>
      <c r="AO107" s="164"/>
      <c r="AP107" s="152"/>
      <c r="AQ107" s="163"/>
      <c r="AR107" s="163"/>
      <c r="AS107" s="163"/>
      <c r="AT107" s="163"/>
      <c r="AU107" s="163"/>
      <c r="AV107" s="163"/>
      <c r="AW107" s="152"/>
      <c r="AY107" s="163"/>
      <c r="AZ107" s="163"/>
      <c r="BA107" s="163"/>
      <c r="BB107" s="163"/>
      <c r="BC107" s="163"/>
      <c r="BD107" s="148"/>
      <c r="BE107" s="159" t="s">
        <v>254</v>
      </c>
    </row>
    <row r="108" spans="29:57" ht="20.100000000000001" customHeight="1" x14ac:dyDescent="0.2">
      <c r="AC108" s="164"/>
      <c r="AD108" s="164"/>
      <c r="AE108" s="164"/>
      <c r="AF108" s="164"/>
      <c r="AG108" s="164"/>
      <c r="AH108" s="164"/>
      <c r="AI108" s="152"/>
      <c r="AJ108" s="164"/>
      <c r="AK108" s="164"/>
      <c r="AL108" s="164"/>
      <c r="AM108" s="164"/>
      <c r="AN108" s="164"/>
      <c r="AO108" s="164"/>
      <c r="AP108" s="152"/>
      <c r="AQ108" s="163"/>
      <c r="AR108" s="163"/>
      <c r="AS108" s="163"/>
      <c r="AT108" s="163"/>
      <c r="AU108" s="163"/>
      <c r="AV108" s="163"/>
      <c r="AW108" s="152"/>
      <c r="AY108" s="163"/>
      <c r="AZ108" s="163"/>
      <c r="BA108" s="163"/>
      <c r="BB108" s="163"/>
      <c r="BC108" s="163"/>
      <c r="BD108" s="148"/>
      <c r="BE108" s="159" t="s">
        <v>255</v>
      </c>
    </row>
    <row r="109" spans="29:57" ht="20.100000000000001" customHeight="1" x14ac:dyDescent="0.2">
      <c r="AC109" s="163"/>
      <c r="AD109" s="163"/>
      <c r="AE109" s="163"/>
      <c r="AF109" s="163"/>
      <c r="AG109" s="163"/>
      <c r="AH109" s="163"/>
      <c r="AI109" s="152"/>
      <c r="AJ109" s="163"/>
      <c r="AK109" s="163"/>
      <c r="AL109" s="163"/>
      <c r="AM109" s="163"/>
      <c r="AN109" s="163"/>
      <c r="AO109" s="163"/>
      <c r="AP109" s="152"/>
      <c r="AQ109" s="163"/>
      <c r="AR109" s="163"/>
      <c r="AS109" s="163"/>
      <c r="AT109" s="163"/>
      <c r="AU109" s="163"/>
      <c r="AV109" s="163"/>
      <c r="AW109" s="152"/>
      <c r="AY109" s="163"/>
      <c r="AZ109" s="163"/>
      <c r="BA109" s="163"/>
      <c r="BB109" s="163"/>
      <c r="BC109" s="163"/>
      <c r="BD109" s="148"/>
      <c r="BE109" s="159" t="s">
        <v>256</v>
      </c>
    </row>
    <row r="110" spans="29:57" ht="20.100000000000001" customHeight="1" x14ac:dyDescent="0.2">
      <c r="AC110" s="164"/>
      <c r="AD110" s="164"/>
      <c r="AE110" s="164"/>
      <c r="AF110" s="164"/>
      <c r="AG110" s="164"/>
      <c r="AH110" s="164"/>
      <c r="AI110" s="152"/>
      <c r="AJ110" s="164"/>
      <c r="AK110" s="164"/>
      <c r="AL110" s="164"/>
      <c r="AM110" s="164"/>
      <c r="AN110" s="164"/>
      <c r="AO110" s="164"/>
      <c r="AP110" s="152"/>
      <c r="AQ110" s="163"/>
      <c r="AR110" s="163"/>
      <c r="AS110" s="163"/>
      <c r="AT110" s="163"/>
      <c r="AU110" s="163"/>
      <c r="AV110" s="163"/>
      <c r="AW110" s="152"/>
      <c r="AY110" s="163"/>
      <c r="AZ110" s="163"/>
      <c r="BA110" s="163"/>
      <c r="BB110" s="163"/>
      <c r="BC110" s="163"/>
      <c r="BD110" s="148"/>
      <c r="BE110" s="159" t="s">
        <v>257</v>
      </c>
    </row>
    <row r="111" spans="29:57" ht="20.100000000000001" customHeight="1" x14ac:dyDescent="0.2">
      <c r="AC111" s="164"/>
      <c r="AD111" s="164"/>
      <c r="AE111" s="164"/>
      <c r="AF111" s="164"/>
      <c r="AG111" s="164"/>
      <c r="AH111" s="164"/>
      <c r="AI111" s="152"/>
      <c r="AJ111" s="164"/>
      <c r="AK111" s="164"/>
      <c r="AL111" s="164"/>
      <c r="AM111" s="164"/>
      <c r="AN111" s="164"/>
      <c r="AO111" s="164"/>
      <c r="AP111" s="152"/>
      <c r="AQ111" s="163"/>
      <c r="AR111" s="163"/>
      <c r="AS111" s="163"/>
      <c r="AT111" s="163"/>
      <c r="AU111" s="163"/>
      <c r="AV111" s="163"/>
      <c r="AW111" s="152"/>
      <c r="AY111" s="163"/>
      <c r="AZ111" s="163"/>
      <c r="BA111" s="163"/>
      <c r="BB111" s="163"/>
      <c r="BC111" s="163"/>
      <c r="BD111" s="148"/>
      <c r="BE111" s="159" t="s">
        <v>258</v>
      </c>
    </row>
    <row r="112" spans="29:57" ht="20.100000000000001" customHeight="1" x14ac:dyDescent="0.2">
      <c r="AC112" s="163"/>
      <c r="AD112" s="163"/>
      <c r="AE112" s="163"/>
      <c r="AF112" s="163"/>
      <c r="AG112" s="163"/>
      <c r="AH112" s="163"/>
      <c r="AI112" s="152"/>
      <c r="AJ112" s="163"/>
      <c r="AK112" s="163"/>
      <c r="AL112" s="163"/>
      <c r="AM112" s="163"/>
      <c r="AN112" s="163"/>
      <c r="AO112" s="163"/>
      <c r="AP112" s="148"/>
      <c r="AQ112" s="163"/>
      <c r="AR112" s="163"/>
      <c r="AS112" s="163"/>
      <c r="AT112" s="163"/>
      <c r="AU112" s="163"/>
      <c r="AV112" s="163"/>
      <c r="AW112" s="148"/>
      <c r="AY112" s="163"/>
      <c r="AZ112" s="163"/>
      <c r="BA112" s="163"/>
      <c r="BB112" s="163"/>
      <c r="BC112" s="163"/>
      <c r="BD112" s="148"/>
      <c r="BE112" s="159" t="s">
        <v>259</v>
      </c>
    </row>
    <row r="113" spans="2:66" ht="20.100000000000001" customHeight="1" x14ac:dyDescent="0.2">
      <c r="AC113" s="164"/>
      <c r="AD113" s="164"/>
      <c r="AE113" s="164"/>
      <c r="AF113" s="164"/>
      <c r="AG113" s="164"/>
      <c r="AH113" s="164"/>
      <c r="AI113" s="152"/>
      <c r="AJ113" s="164"/>
      <c r="AK113" s="164"/>
      <c r="AL113" s="164"/>
      <c r="AM113" s="164"/>
      <c r="AN113" s="164"/>
      <c r="AO113" s="164"/>
      <c r="AP113" s="148"/>
      <c r="AQ113" s="163"/>
      <c r="AR113" s="163"/>
      <c r="AS113" s="163"/>
      <c r="AT113" s="163"/>
      <c r="AU113" s="163"/>
      <c r="AV113" s="163"/>
      <c r="AW113" s="148"/>
      <c r="AY113" s="166"/>
      <c r="AZ113" s="166"/>
      <c r="BA113" s="166"/>
      <c r="BB113" s="166"/>
      <c r="BC113" s="166"/>
      <c r="BD113" s="148"/>
      <c r="BE113" s="159" t="s">
        <v>260</v>
      </c>
    </row>
    <row r="114" spans="2:66" ht="20.100000000000001" customHeight="1" x14ac:dyDescent="0.2">
      <c r="AC114" s="164"/>
      <c r="AD114" s="164"/>
      <c r="AE114" s="164"/>
      <c r="AF114" s="164"/>
      <c r="AG114" s="164"/>
      <c r="AH114" s="164"/>
      <c r="AI114" s="152"/>
      <c r="AJ114" s="164"/>
      <c r="AK114" s="164"/>
      <c r="AL114" s="164"/>
      <c r="AM114" s="164"/>
      <c r="AN114" s="164"/>
      <c r="AO114" s="164"/>
      <c r="AP114" s="148"/>
      <c r="AQ114" s="163"/>
      <c r="AR114" s="163"/>
      <c r="AS114" s="163"/>
      <c r="AT114" s="163"/>
      <c r="AU114" s="163"/>
      <c r="AV114" s="163"/>
      <c r="AW114" s="148"/>
      <c r="AY114" s="166"/>
      <c r="AZ114" s="166"/>
      <c r="BA114" s="166"/>
      <c r="BB114" s="166"/>
      <c r="BC114" s="166"/>
      <c r="BD114" s="148"/>
      <c r="BE114" s="159" t="s">
        <v>261</v>
      </c>
    </row>
    <row r="115" spans="2:66" ht="20.100000000000001" customHeight="1" x14ac:dyDescent="0.2">
      <c r="AC115" s="163"/>
      <c r="AD115" s="163"/>
      <c r="AE115" s="163"/>
      <c r="AF115" s="163"/>
      <c r="AG115" s="163"/>
      <c r="AH115" s="163"/>
      <c r="AI115" s="152"/>
      <c r="AJ115" s="163"/>
      <c r="AK115" s="163"/>
      <c r="AL115" s="163"/>
      <c r="AM115" s="163"/>
      <c r="AN115" s="163"/>
      <c r="AO115" s="163"/>
      <c r="AP115" s="148"/>
      <c r="AQ115" s="163"/>
      <c r="AR115" s="163"/>
      <c r="AS115" s="163"/>
      <c r="AT115" s="163"/>
      <c r="AU115" s="163"/>
      <c r="AV115" s="163"/>
      <c r="AW115" s="148"/>
      <c r="AY115" s="163"/>
      <c r="AZ115" s="163"/>
      <c r="BA115" s="163"/>
      <c r="BB115" s="163"/>
      <c r="BC115" s="163"/>
      <c r="BD115" s="148"/>
      <c r="BE115" s="159" t="s">
        <v>262</v>
      </c>
    </row>
    <row r="116" spans="2:66" ht="20.100000000000001" customHeight="1" x14ac:dyDescent="0.2">
      <c r="AC116" s="164"/>
      <c r="AD116" s="164"/>
      <c r="AE116" s="164"/>
      <c r="AF116" s="164"/>
      <c r="AG116" s="164"/>
      <c r="AH116" s="164"/>
      <c r="AI116" s="152"/>
      <c r="AJ116" s="164"/>
      <c r="AK116" s="164"/>
      <c r="AL116" s="164"/>
      <c r="AM116" s="164"/>
      <c r="AN116" s="164"/>
      <c r="AO116" s="164"/>
      <c r="AP116" s="148"/>
      <c r="AQ116" s="163"/>
      <c r="AR116" s="163"/>
      <c r="AS116" s="163"/>
      <c r="AT116" s="163"/>
      <c r="AU116" s="163"/>
      <c r="AV116" s="163"/>
      <c r="AW116" s="148"/>
      <c r="AY116" s="166"/>
      <c r="AZ116" s="166"/>
      <c r="BA116" s="166"/>
      <c r="BB116" s="166"/>
      <c r="BC116" s="166"/>
      <c r="BE116" s="159" t="s">
        <v>263</v>
      </c>
    </row>
    <row r="117" spans="2:66" ht="20.100000000000001" customHeight="1" x14ac:dyDescent="0.2">
      <c r="AC117" s="164"/>
      <c r="AD117" s="164"/>
      <c r="AE117" s="164"/>
      <c r="AF117" s="164"/>
      <c r="AG117" s="164"/>
      <c r="AH117" s="164"/>
      <c r="AI117" s="152"/>
      <c r="AJ117" s="164"/>
      <c r="AK117" s="164"/>
      <c r="AL117" s="164"/>
      <c r="AM117" s="164"/>
      <c r="AN117" s="164"/>
      <c r="AO117" s="164"/>
      <c r="AP117" s="148"/>
      <c r="AQ117" s="163"/>
      <c r="AR117" s="163"/>
      <c r="AS117" s="163"/>
      <c r="AT117" s="163"/>
      <c r="AU117" s="163"/>
      <c r="AV117" s="163"/>
      <c r="AW117" s="148"/>
      <c r="AY117" s="166"/>
      <c r="AZ117" s="166"/>
      <c r="BA117" s="166"/>
      <c r="BB117" s="166"/>
      <c r="BC117" s="166"/>
      <c r="BE117" s="159" t="s">
        <v>264</v>
      </c>
    </row>
    <row r="118" spans="2:66" ht="20.100000000000001" customHeight="1" x14ac:dyDescent="0.2">
      <c r="BE118" s="159" t="s">
        <v>265</v>
      </c>
    </row>
    <row r="119" spans="2:66" ht="20.100000000000001" customHeight="1" x14ac:dyDescent="0.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Y119" s="152"/>
      <c r="AZ119" s="152"/>
      <c r="BA119" s="148"/>
      <c r="BB119" s="152"/>
      <c r="BC119" s="152"/>
      <c r="BD119" s="152"/>
      <c r="BE119" s="167" t="s">
        <v>266</v>
      </c>
      <c r="BF119" s="152"/>
      <c r="BG119" s="152"/>
      <c r="BH119" s="152"/>
      <c r="BI119" s="152"/>
      <c r="BJ119" s="152"/>
      <c r="BK119" s="152"/>
      <c r="BL119" s="152"/>
      <c r="BM119" s="152"/>
    </row>
    <row r="120" spans="2:66" ht="20.100000000000001" customHeight="1" x14ac:dyDescent="0.2">
      <c r="BE120" s="159" t="s">
        <v>267</v>
      </c>
    </row>
    <row r="123" spans="2:66" ht="20.100000000000001" customHeight="1" x14ac:dyDescent="0.2">
      <c r="C123" s="144" t="s">
        <v>237</v>
      </c>
      <c r="D123" s="145"/>
      <c r="E123" s="145"/>
      <c r="F123" s="145"/>
      <c r="G123" s="145"/>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row>
    <row r="124" spans="2:66" ht="18.600000000000001" x14ac:dyDescent="0.2">
      <c r="AB124" s="150"/>
      <c r="AC124" s="150"/>
      <c r="AD124" s="150"/>
      <c r="AE124" s="150"/>
      <c r="AF124" s="150"/>
      <c r="AG124" s="150"/>
      <c r="AH124" s="151"/>
      <c r="AI124" s="151"/>
      <c r="AJ124" s="151"/>
      <c r="AK124" s="151"/>
      <c r="AL124" s="151"/>
      <c r="AM124" s="151"/>
      <c r="AN124" s="151"/>
      <c r="AO124" s="151"/>
      <c r="AP124" s="151"/>
      <c r="AQ124" s="151"/>
      <c r="AR124" s="151"/>
      <c r="AS124" s="151"/>
      <c r="AT124" s="148"/>
      <c r="AU124" s="148"/>
      <c r="AV124" s="148"/>
      <c r="AW124" s="148"/>
      <c r="AX124" s="148"/>
      <c r="AY124" s="148"/>
      <c r="AZ124" s="148"/>
      <c r="BA124" s="148"/>
      <c r="BB124" s="148"/>
      <c r="BC124" s="148"/>
      <c r="BD124" s="148"/>
      <c r="BE124" s="148"/>
      <c r="BF124" s="148"/>
      <c r="BG124" s="148"/>
      <c r="BH124" s="148"/>
      <c r="BI124" s="148"/>
      <c r="BJ124" s="148"/>
      <c r="BK124" s="150"/>
      <c r="BL124" s="150"/>
      <c r="BM124" s="150"/>
    </row>
    <row r="125" spans="2:66" ht="20.100000000000001" customHeight="1" x14ac:dyDescent="0.2">
      <c r="B125" s="149" t="s">
        <v>160</v>
      </c>
      <c r="AB125" s="150"/>
      <c r="AC125" s="150"/>
      <c r="AD125" s="150"/>
      <c r="AE125" s="150"/>
      <c r="AF125" s="150"/>
      <c r="AG125" s="150"/>
      <c r="AH125" s="151"/>
      <c r="AI125" s="151"/>
      <c r="AJ125" s="151"/>
      <c r="AK125" s="151"/>
      <c r="AL125" s="151"/>
      <c r="AM125" s="151"/>
      <c r="AN125" s="151"/>
      <c r="AO125" s="151"/>
      <c r="AP125" s="151"/>
      <c r="AQ125" s="151"/>
      <c r="AR125" s="151"/>
      <c r="AS125" s="151"/>
      <c r="AT125" s="148"/>
      <c r="AU125" s="148"/>
      <c r="AV125" s="148"/>
      <c r="AW125" s="148"/>
      <c r="AX125" s="148"/>
      <c r="AY125" s="148"/>
      <c r="AZ125" s="148"/>
      <c r="BA125" s="148"/>
      <c r="BB125" s="148"/>
      <c r="BC125" s="148"/>
      <c r="BD125" s="148"/>
      <c r="BE125" s="148"/>
      <c r="BF125" s="148"/>
      <c r="BG125" s="148"/>
      <c r="BH125" s="148"/>
      <c r="BI125" s="148"/>
      <c r="BJ125" s="148"/>
      <c r="BK125" s="150"/>
      <c r="BL125" s="150"/>
      <c r="BM125" s="150"/>
    </row>
    <row r="126" spans="2:66" ht="20.100000000000001" customHeight="1" x14ac:dyDescent="0.2">
      <c r="AB126" s="530" t="s">
        <v>165</v>
      </c>
      <c r="AC126" s="531"/>
      <c r="AD126" s="531"/>
      <c r="AE126" s="531"/>
      <c r="AF126" s="531"/>
      <c r="AG126" s="531"/>
      <c r="AH126" s="531"/>
      <c r="AI126" s="531"/>
      <c r="AJ126" s="531"/>
      <c r="AK126" s="531"/>
      <c r="AL126" s="531"/>
      <c r="AM126" s="532"/>
      <c r="AN126" s="536"/>
      <c r="AO126" s="536"/>
      <c r="AP126" s="536"/>
      <c r="AQ126" s="536"/>
      <c r="AR126" s="536"/>
      <c r="AS126" s="536"/>
      <c r="AT126" s="536"/>
      <c r="AU126" s="536"/>
      <c r="AV126" s="536"/>
      <c r="AW126" s="536"/>
      <c r="AX126" s="536"/>
      <c r="AY126" s="536"/>
      <c r="BM126" s="162"/>
      <c r="BN126" s="148"/>
    </row>
    <row r="127" spans="2:66" ht="20.100000000000001" customHeight="1" x14ac:dyDescent="0.2">
      <c r="AB127" s="533"/>
      <c r="AC127" s="534"/>
      <c r="AD127" s="534"/>
      <c r="AE127" s="534"/>
      <c r="AF127" s="534"/>
      <c r="AG127" s="534"/>
      <c r="AH127" s="534"/>
      <c r="AI127" s="534"/>
      <c r="AJ127" s="534"/>
      <c r="AK127" s="534"/>
      <c r="AL127" s="534"/>
      <c r="AM127" s="535"/>
      <c r="AN127" s="536"/>
      <c r="AO127" s="536"/>
      <c r="AP127" s="536"/>
      <c r="AQ127" s="536"/>
      <c r="AR127" s="536"/>
      <c r="AS127" s="536"/>
      <c r="AT127" s="536"/>
      <c r="AU127" s="536"/>
      <c r="AV127" s="536"/>
      <c r="AW127" s="536"/>
      <c r="AX127" s="536"/>
      <c r="AY127" s="536"/>
      <c r="BM127" s="162"/>
      <c r="BN127" s="148"/>
    </row>
    <row r="128" spans="2:66" ht="20.100000000000001" customHeight="1" x14ac:dyDescent="0.2">
      <c r="AB128" s="528">
        <v>1</v>
      </c>
      <c r="AC128" s="528"/>
      <c r="AD128" s="528"/>
      <c r="AE128" s="528"/>
      <c r="AF128" s="528"/>
      <c r="AG128" s="528"/>
      <c r="AH128" s="528">
        <v>2</v>
      </c>
      <c r="AI128" s="528"/>
      <c r="AJ128" s="528"/>
      <c r="AK128" s="528"/>
      <c r="AL128" s="528"/>
      <c r="AM128" s="528"/>
      <c r="AN128" s="528">
        <v>3</v>
      </c>
      <c r="AO128" s="528"/>
      <c r="AP128" s="528"/>
      <c r="AQ128" s="528"/>
      <c r="AR128" s="528"/>
      <c r="AS128" s="528"/>
      <c r="AT128" s="528">
        <v>4</v>
      </c>
      <c r="AU128" s="528"/>
      <c r="AV128" s="528"/>
      <c r="AW128" s="528"/>
      <c r="AX128" s="528"/>
      <c r="AY128" s="528"/>
      <c r="AZ128" s="537">
        <v>5</v>
      </c>
      <c r="BA128" s="539"/>
      <c r="BB128" s="539"/>
      <c r="BC128" s="539"/>
      <c r="BD128" s="539"/>
      <c r="BE128" s="540"/>
      <c r="BF128" s="537">
        <v>6</v>
      </c>
      <c r="BG128" s="539"/>
      <c r="BH128" s="539"/>
      <c r="BI128" s="539"/>
      <c r="BJ128" s="539"/>
      <c r="BK128" s="540"/>
      <c r="BM128" s="152"/>
      <c r="BN128" s="148"/>
    </row>
    <row r="129" spans="2:66" ht="20.100000000000001" customHeight="1" x14ac:dyDescent="0.2">
      <c r="AB129" s="541" t="s">
        <v>163</v>
      </c>
      <c r="AC129" s="541"/>
      <c r="AD129" s="541"/>
      <c r="AE129" s="541"/>
      <c r="AF129" s="541"/>
      <c r="AG129" s="541"/>
      <c r="AH129" s="541" t="s">
        <v>163</v>
      </c>
      <c r="AI129" s="541"/>
      <c r="AJ129" s="541"/>
      <c r="AK129" s="541"/>
      <c r="AL129" s="541"/>
      <c r="AM129" s="541"/>
      <c r="AN129" s="529" t="s">
        <v>241</v>
      </c>
      <c r="AO129" s="529"/>
      <c r="AP129" s="529"/>
      <c r="AQ129" s="529"/>
      <c r="AR129" s="529"/>
      <c r="AS129" s="529"/>
      <c r="AT129" s="529" t="s">
        <v>243</v>
      </c>
      <c r="AU129" s="529"/>
      <c r="AV129" s="529"/>
      <c r="AW129" s="529"/>
      <c r="AX129" s="529"/>
      <c r="AY129" s="529"/>
      <c r="AZ129" s="529" t="s">
        <v>244</v>
      </c>
      <c r="BA129" s="529"/>
      <c r="BB129" s="529"/>
      <c r="BC129" s="529"/>
      <c r="BD129" s="529"/>
      <c r="BE129" s="529"/>
      <c r="BF129" s="529" t="s">
        <v>245</v>
      </c>
      <c r="BG129" s="529"/>
      <c r="BH129" s="529"/>
      <c r="BI129" s="529"/>
      <c r="BJ129" s="529"/>
      <c r="BK129" s="529"/>
      <c r="BM129" s="164"/>
      <c r="BN129" s="148"/>
    </row>
    <row r="130" spans="2:66" ht="20.100000000000001" customHeight="1" x14ac:dyDescent="0.2">
      <c r="AB130" s="541"/>
      <c r="AC130" s="541"/>
      <c r="AD130" s="541"/>
      <c r="AE130" s="541"/>
      <c r="AF130" s="541"/>
      <c r="AG130" s="541"/>
      <c r="AH130" s="541"/>
      <c r="AI130" s="541"/>
      <c r="AJ130" s="541"/>
      <c r="AK130" s="541"/>
      <c r="AL130" s="541"/>
      <c r="AM130" s="541"/>
      <c r="AN130" s="529"/>
      <c r="AO130" s="529"/>
      <c r="AP130" s="529"/>
      <c r="AQ130" s="529"/>
      <c r="AR130" s="529"/>
      <c r="AS130" s="529"/>
      <c r="AT130" s="529"/>
      <c r="AU130" s="529"/>
      <c r="AV130" s="529"/>
      <c r="AW130" s="529"/>
      <c r="AX130" s="529"/>
      <c r="AY130" s="529"/>
      <c r="AZ130" s="529"/>
      <c r="BA130" s="529"/>
      <c r="BB130" s="529"/>
      <c r="BC130" s="529"/>
      <c r="BD130" s="529"/>
      <c r="BE130" s="529"/>
      <c r="BF130" s="529"/>
      <c r="BG130" s="529"/>
      <c r="BH130" s="529"/>
      <c r="BI130" s="529"/>
      <c r="BJ130" s="529"/>
      <c r="BK130" s="529"/>
      <c r="BM130" s="164"/>
      <c r="BN130" s="148"/>
    </row>
    <row r="131" spans="2:66" ht="20.100000000000001" customHeight="1" x14ac:dyDescent="0.2">
      <c r="AB131" s="528">
        <v>7</v>
      </c>
      <c r="AC131" s="528"/>
      <c r="AD131" s="528"/>
      <c r="AE131" s="528"/>
      <c r="AF131" s="528"/>
      <c r="AG131" s="528"/>
      <c r="AH131" s="528">
        <v>8</v>
      </c>
      <c r="AI131" s="528"/>
      <c r="AJ131" s="528"/>
      <c r="AK131" s="528"/>
      <c r="AL131" s="528"/>
      <c r="AM131" s="528"/>
      <c r="AN131" s="528">
        <v>9</v>
      </c>
      <c r="AO131" s="528"/>
      <c r="AP131" s="528"/>
      <c r="AQ131" s="528"/>
      <c r="AR131" s="528"/>
      <c r="AS131" s="528"/>
      <c r="AT131" s="528">
        <v>10</v>
      </c>
      <c r="AU131" s="528"/>
      <c r="AV131" s="528"/>
      <c r="AW131" s="528"/>
      <c r="AX131" s="528"/>
      <c r="AY131" s="528"/>
      <c r="AZ131" s="537">
        <v>11</v>
      </c>
      <c r="BA131" s="539"/>
      <c r="BB131" s="539"/>
      <c r="BC131" s="539"/>
      <c r="BD131" s="539"/>
      <c r="BE131" s="540"/>
      <c r="BF131" s="537">
        <v>12</v>
      </c>
      <c r="BG131" s="539"/>
      <c r="BH131" s="539"/>
      <c r="BI131" s="539"/>
      <c r="BJ131" s="539"/>
      <c r="BK131" s="540"/>
      <c r="BM131" s="152"/>
      <c r="BN131" s="148"/>
    </row>
    <row r="132" spans="2:66" ht="20.100000000000001" customHeight="1" x14ac:dyDescent="0.2">
      <c r="AB132" s="529" t="s">
        <v>246</v>
      </c>
      <c r="AC132" s="529"/>
      <c r="AD132" s="529"/>
      <c r="AE132" s="529"/>
      <c r="AF132" s="529"/>
      <c r="AG132" s="529"/>
      <c r="AH132" s="529" t="s">
        <v>247</v>
      </c>
      <c r="AI132" s="529"/>
      <c r="AJ132" s="529"/>
      <c r="AK132" s="529"/>
      <c r="AL132" s="529"/>
      <c r="AM132" s="529"/>
      <c r="AN132" s="529" t="s">
        <v>248</v>
      </c>
      <c r="AO132" s="529"/>
      <c r="AP132" s="529"/>
      <c r="AQ132" s="529"/>
      <c r="AR132" s="529"/>
      <c r="AS132" s="529"/>
      <c r="AT132" s="529" t="s">
        <v>249</v>
      </c>
      <c r="AU132" s="529"/>
      <c r="AV132" s="529"/>
      <c r="AW132" s="529"/>
      <c r="AX132" s="529"/>
      <c r="AY132" s="529"/>
      <c r="AZ132" s="529" t="s">
        <v>250</v>
      </c>
      <c r="BA132" s="529"/>
      <c r="BB132" s="529"/>
      <c r="BC132" s="529"/>
      <c r="BD132" s="529"/>
      <c r="BE132" s="529"/>
      <c r="BF132" s="529" t="s">
        <v>251</v>
      </c>
      <c r="BG132" s="529"/>
      <c r="BH132" s="529"/>
      <c r="BI132" s="529"/>
      <c r="BJ132" s="529"/>
      <c r="BK132" s="529"/>
      <c r="BM132" s="163"/>
      <c r="BN132" s="148"/>
    </row>
    <row r="133" spans="2:66" ht="20.100000000000001" customHeight="1" x14ac:dyDescent="0.2">
      <c r="AB133" s="529"/>
      <c r="AC133" s="529"/>
      <c r="AD133" s="529"/>
      <c r="AE133" s="529"/>
      <c r="AF133" s="529"/>
      <c r="AG133" s="529"/>
      <c r="AH133" s="529"/>
      <c r="AI133" s="529"/>
      <c r="AJ133" s="529"/>
      <c r="AK133" s="529"/>
      <c r="AL133" s="529"/>
      <c r="AM133" s="529"/>
      <c r="AN133" s="529"/>
      <c r="AO133" s="529"/>
      <c r="AP133" s="529"/>
      <c r="AQ133" s="529"/>
      <c r="AR133" s="529"/>
      <c r="AS133" s="529"/>
      <c r="AT133" s="529"/>
      <c r="AU133" s="529"/>
      <c r="AV133" s="529"/>
      <c r="AW133" s="529"/>
      <c r="AX133" s="529"/>
      <c r="AY133" s="529"/>
      <c r="AZ133" s="529"/>
      <c r="BA133" s="529"/>
      <c r="BB133" s="529"/>
      <c r="BC133" s="529"/>
      <c r="BD133" s="529"/>
      <c r="BE133" s="529"/>
      <c r="BF133" s="529"/>
      <c r="BG133" s="529"/>
      <c r="BH133" s="529"/>
      <c r="BI133" s="529"/>
      <c r="BJ133" s="529"/>
      <c r="BK133" s="529"/>
      <c r="BM133" s="163"/>
      <c r="BN133" s="148"/>
    </row>
    <row r="134" spans="2:66" ht="20.100000000000001" customHeight="1" x14ac:dyDescent="0.2">
      <c r="AB134" s="528">
        <v>13</v>
      </c>
      <c r="AC134" s="528"/>
      <c r="AD134" s="528"/>
      <c r="AE134" s="528"/>
      <c r="AF134" s="528"/>
      <c r="AG134" s="528"/>
      <c r="AH134" s="528">
        <v>14</v>
      </c>
      <c r="AI134" s="528"/>
      <c r="AJ134" s="528"/>
      <c r="AK134" s="528"/>
      <c r="AL134" s="528"/>
      <c r="AM134" s="528"/>
      <c r="AN134" s="528">
        <v>15</v>
      </c>
      <c r="AO134" s="528"/>
      <c r="AP134" s="528"/>
      <c r="AQ134" s="528"/>
      <c r="AR134" s="528"/>
      <c r="AS134" s="528"/>
      <c r="AT134" s="528">
        <v>16</v>
      </c>
      <c r="AU134" s="528"/>
      <c r="AV134" s="528"/>
      <c r="AW134" s="528"/>
      <c r="AX134" s="528"/>
      <c r="AY134" s="528"/>
      <c r="AZ134" s="537">
        <v>17</v>
      </c>
      <c r="BA134" s="539"/>
      <c r="BB134" s="539"/>
      <c r="BC134" s="539"/>
      <c r="BD134" s="539"/>
      <c r="BE134" s="540"/>
      <c r="BF134" s="537">
        <v>18</v>
      </c>
      <c r="BG134" s="539"/>
      <c r="BH134" s="539"/>
      <c r="BI134" s="539"/>
      <c r="BJ134" s="539"/>
      <c r="BK134" s="540"/>
      <c r="BM134" s="152"/>
      <c r="BN134" s="148"/>
    </row>
    <row r="135" spans="2:66" ht="20.100000000000001" customHeight="1" x14ac:dyDescent="0.2">
      <c r="AB135" s="529" t="s">
        <v>252</v>
      </c>
      <c r="AC135" s="529"/>
      <c r="AD135" s="529"/>
      <c r="AE135" s="529"/>
      <c r="AF135" s="529"/>
      <c r="AG135" s="529"/>
      <c r="AH135" s="529" t="s">
        <v>253</v>
      </c>
      <c r="AI135" s="529"/>
      <c r="AJ135" s="529"/>
      <c r="AK135" s="529"/>
      <c r="AL135" s="529"/>
      <c r="AM135" s="529"/>
      <c r="AN135" s="529" t="s">
        <v>254</v>
      </c>
      <c r="AO135" s="529"/>
      <c r="AP135" s="529"/>
      <c r="AQ135" s="529"/>
      <c r="AR135" s="529"/>
      <c r="AS135" s="529"/>
      <c r="AT135" s="529" t="s">
        <v>255</v>
      </c>
      <c r="AU135" s="529"/>
      <c r="AV135" s="529"/>
      <c r="AW135" s="529"/>
      <c r="AX135" s="529"/>
      <c r="AY135" s="529"/>
      <c r="AZ135" s="529" t="s">
        <v>256</v>
      </c>
      <c r="BA135" s="529"/>
      <c r="BB135" s="529"/>
      <c r="BC135" s="529"/>
      <c r="BD135" s="529"/>
      <c r="BE135" s="529"/>
      <c r="BF135" s="529" t="s">
        <v>257</v>
      </c>
      <c r="BG135" s="529"/>
      <c r="BH135" s="529"/>
      <c r="BI135" s="529"/>
      <c r="BJ135" s="529"/>
      <c r="BK135" s="529"/>
      <c r="BM135" s="163"/>
      <c r="BN135" s="148"/>
    </row>
    <row r="136" spans="2:66" ht="20.100000000000001" customHeight="1" x14ac:dyDescent="0.2">
      <c r="AB136" s="529"/>
      <c r="AC136" s="529"/>
      <c r="AD136" s="529"/>
      <c r="AE136" s="529"/>
      <c r="AF136" s="529"/>
      <c r="AG136" s="529"/>
      <c r="AH136" s="529"/>
      <c r="AI136" s="529"/>
      <c r="AJ136" s="529"/>
      <c r="AK136" s="529"/>
      <c r="AL136" s="529"/>
      <c r="AM136" s="529"/>
      <c r="AN136" s="529"/>
      <c r="AO136" s="529"/>
      <c r="AP136" s="529"/>
      <c r="AQ136" s="529"/>
      <c r="AR136" s="529"/>
      <c r="AS136" s="529"/>
      <c r="AT136" s="529"/>
      <c r="AU136" s="529"/>
      <c r="AV136" s="529"/>
      <c r="AW136" s="529"/>
      <c r="AX136" s="529"/>
      <c r="AY136" s="529"/>
      <c r="AZ136" s="529"/>
      <c r="BA136" s="529"/>
      <c r="BB136" s="529"/>
      <c r="BC136" s="529"/>
      <c r="BD136" s="529"/>
      <c r="BE136" s="529"/>
      <c r="BF136" s="529"/>
      <c r="BG136" s="529"/>
      <c r="BH136" s="529"/>
      <c r="BI136" s="529"/>
      <c r="BJ136" s="529"/>
      <c r="BK136" s="529"/>
      <c r="BM136" s="163"/>
      <c r="BN136" s="148"/>
    </row>
    <row r="137" spans="2:66" ht="20.100000000000001" customHeight="1" x14ac:dyDescent="0.2">
      <c r="AB137" s="528">
        <v>19</v>
      </c>
      <c r="AC137" s="528"/>
      <c r="AD137" s="528"/>
      <c r="AE137" s="528"/>
      <c r="AF137" s="528"/>
      <c r="AG137" s="528"/>
      <c r="AH137" s="528">
        <v>20</v>
      </c>
      <c r="AI137" s="528"/>
      <c r="AJ137" s="528"/>
      <c r="AK137" s="528"/>
      <c r="AL137" s="528"/>
      <c r="AM137" s="528"/>
      <c r="AN137" s="528">
        <v>21</v>
      </c>
      <c r="AO137" s="528"/>
      <c r="AP137" s="528"/>
      <c r="AQ137" s="528"/>
      <c r="AR137" s="528"/>
      <c r="AS137" s="528"/>
      <c r="AT137" s="528">
        <v>22</v>
      </c>
      <c r="AU137" s="528"/>
      <c r="AV137" s="528"/>
      <c r="AW137" s="528"/>
      <c r="AX137" s="528"/>
      <c r="AY137" s="528"/>
      <c r="AZ137" s="537">
        <v>23</v>
      </c>
      <c r="BA137" s="539"/>
      <c r="BB137" s="539"/>
      <c r="BC137" s="539"/>
      <c r="BD137" s="539"/>
      <c r="BE137" s="540"/>
      <c r="BF137" s="537">
        <v>24</v>
      </c>
      <c r="BG137" s="539"/>
      <c r="BH137" s="539"/>
      <c r="BI137" s="539"/>
      <c r="BJ137" s="539"/>
      <c r="BK137" s="540"/>
      <c r="BM137" s="152"/>
      <c r="BN137" s="148"/>
    </row>
    <row r="138" spans="2:66" ht="20.100000000000001" customHeight="1" x14ac:dyDescent="0.2">
      <c r="AB138" s="529" t="s">
        <v>258</v>
      </c>
      <c r="AC138" s="529"/>
      <c r="AD138" s="529"/>
      <c r="AE138" s="529"/>
      <c r="AF138" s="529"/>
      <c r="AG138" s="529"/>
      <c r="AH138" s="529" t="s">
        <v>259</v>
      </c>
      <c r="AI138" s="529"/>
      <c r="AJ138" s="529"/>
      <c r="AK138" s="529"/>
      <c r="AL138" s="529"/>
      <c r="AM138" s="529"/>
      <c r="AN138" s="529" t="s">
        <v>260</v>
      </c>
      <c r="AO138" s="529"/>
      <c r="AP138" s="529"/>
      <c r="AQ138" s="529"/>
      <c r="AR138" s="529"/>
      <c r="AS138" s="529"/>
      <c r="AT138" s="529" t="s">
        <v>261</v>
      </c>
      <c r="AU138" s="529"/>
      <c r="AV138" s="529"/>
      <c r="AW138" s="529"/>
      <c r="AX138" s="529"/>
      <c r="AY138" s="529"/>
      <c r="AZ138" s="529" t="s">
        <v>262</v>
      </c>
      <c r="BA138" s="529"/>
      <c r="BB138" s="529"/>
      <c r="BC138" s="529"/>
      <c r="BD138" s="529"/>
      <c r="BE138" s="529"/>
      <c r="BF138" s="529" t="s">
        <v>263</v>
      </c>
      <c r="BG138" s="529"/>
      <c r="BH138" s="529"/>
      <c r="BI138" s="529"/>
      <c r="BJ138" s="529"/>
      <c r="BK138" s="529"/>
      <c r="BM138" s="163"/>
      <c r="BN138" s="148"/>
    </row>
    <row r="139" spans="2:66" ht="20.100000000000001" customHeight="1" x14ac:dyDescent="0.2">
      <c r="AB139" s="529"/>
      <c r="AC139" s="529"/>
      <c r="AD139" s="529"/>
      <c r="AE139" s="529"/>
      <c r="AF139" s="529"/>
      <c r="AG139" s="529"/>
      <c r="AH139" s="529"/>
      <c r="AI139" s="529"/>
      <c r="AJ139" s="529"/>
      <c r="AK139" s="529"/>
      <c r="AL139" s="529"/>
      <c r="AM139" s="529"/>
      <c r="AN139" s="529"/>
      <c r="AO139" s="529"/>
      <c r="AP139" s="529"/>
      <c r="AQ139" s="529"/>
      <c r="AR139" s="529"/>
      <c r="AS139" s="529"/>
      <c r="AT139" s="529"/>
      <c r="AU139" s="529"/>
      <c r="AV139" s="529"/>
      <c r="AW139" s="529"/>
      <c r="AX139" s="529"/>
      <c r="AY139" s="529"/>
      <c r="AZ139" s="529"/>
      <c r="BA139" s="529"/>
      <c r="BB139" s="529"/>
      <c r="BC139" s="529"/>
      <c r="BD139" s="529"/>
      <c r="BE139" s="529"/>
      <c r="BF139" s="529"/>
      <c r="BG139" s="529"/>
      <c r="BH139" s="529"/>
      <c r="BI139" s="529"/>
      <c r="BJ139" s="529"/>
      <c r="BK139" s="529"/>
      <c r="BM139" s="163"/>
      <c r="BN139" s="148"/>
    </row>
    <row r="140" spans="2:66" ht="20.100000000000001" customHeight="1" x14ac:dyDescent="0.2">
      <c r="AB140" s="150"/>
      <c r="AC140" s="150"/>
      <c r="AD140" s="150"/>
      <c r="AE140" s="150"/>
      <c r="AF140" s="150"/>
      <c r="AG140" s="150"/>
      <c r="AH140" s="151"/>
      <c r="AI140" s="151"/>
      <c r="AJ140" s="151"/>
      <c r="AK140" s="151"/>
      <c r="AL140" s="151"/>
      <c r="AM140" s="151"/>
      <c r="AN140" s="151"/>
      <c r="AO140" s="151"/>
      <c r="AP140" s="151"/>
      <c r="AQ140" s="151"/>
      <c r="AR140" s="151"/>
      <c r="AS140" s="151"/>
      <c r="AT140" s="148"/>
      <c r="AU140" s="148"/>
      <c r="AV140" s="148"/>
      <c r="AW140" s="148"/>
      <c r="AX140" s="148"/>
      <c r="AY140" s="148"/>
      <c r="AZ140" s="148"/>
      <c r="BA140" s="148"/>
      <c r="BB140" s="148"/>
      <c r="BC140" s="148"/>
      <c r="BD140" s="148"/>
      <c r="BE140" s="148"/>
      <c r="BF140" s="148"/>
      <c r="BG140" s="148"/>
      <c r="BH140" s="148"/>
      <c r="BI140" s="148"/>
      <c r="BJ140" s="148"/>
      <c r="BK140" s="148"/>
      <c r="BL140" s="148"/>
      <c r="BM140" s="150"/>
      <c r="BN140" s="148"/>
    </row>
    <row r="141" spans="2:66" ht="20.100000000000001" customHeight="1" x14ac:dyDescent="0.2">
      <c r="BM141" s="148"/>
      <c r="BN141" s="148"/>
    </row>
    <row r="142" spans="2:66" ht="20.100000000000001" customHeight="1" x14ac:dyDescent="0.2">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BM142" s="108"/>
    </row>
    <row r="143" spans="2:66" ht="20.100000000000001" customHeight="1" x14ac:dyDescent="0.2">
      <c r="B143" s="149" t="s">
        <v>513</v>
      </c>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BM143" s="152"/>
    </row>
    <row r="144" spans="2:66" ht="20.100000000000001" customHeight="1" x14ac:dyDescent="0.2">
      <c r="AB144" s="530" t="s">
        <v>165</v>
      </c>
      <c r="AC144" s="531"/>
      <c r="AD144" s="531"/>
      <c r="AE144" s="531"/>
      <c r="AF144" s="531"/>
      <c r="AG144" s="531"/>
      <c r="AH144" s="531"/>
      <c r="AI144" s="531"/>
      <c r="AJ144" s="531"/>
      <c r="AK144" s="531"/>
      <c r="AL144" s="531"/>
      <c r="AM144" s="532"/>
      <c r="AN144" s="536"/>
      <c r="AO144" s="536"/>
      <c r="AP144" s="536"/>
      <c r="AQ144" s="536"/>
      <c r="AR144" s="536"/>
      <c r="AS144" s="536"/>
      <c r="AT144" s="536"/>
      <c r="AU144" s="536"/>
      <c r="AV144" s="536"/>
      <c r="AW144" s="536"/>
      <c r="AX144" s="536"/>
      <c r="AY144" s="536"/>
      <c r="BA144" s="162"/>
      <c r="BB144" s="162"/>
      <c r="BC144" s="162"/>
      <c r="BD144" s="162"/>
      <c r="BE144" s="162"/>
      <c r="BF144" s="162"/>
      <c r="BG144" s="162"/>
      <c r="BH144" s="162"/>
      <c r="BI144" s="162"/>
      <c r="BJ144" s="162"/>
      <c r="BK144" s="162"/>
      <c r="BL144" s="162"/>
      <c r="BM144" s="151"/>
    </row>
    <row r="145" spans="2:65" ht="20.100000000000001" customHeight="1" x14ac:dyDescent="0.2">
      <c r="AB145" s="533"/>
      <c r="AC145" s="534"/>
      <c r="AD145" s="534"/>
      <c r="AE145" s="534"/>
      <c r="AF145" s="534"/>
      <c r="AG145" s="534"/>
      <c r="AH145" s="534"/>
      <c r="AI145" s="534"/>
      <c r="AJ145" s="534"/>
      <c r="AK145" s="534"/>
      <c r="AL145" s="534"/>
      <c r="AM145" s="535"/>
      <c r="AN145" s="536"/>
      <c r="AO145" s="536"/>
      <c r="AP145" s="536"/>
      <c r="AQ145" s="536"/>
      <c r="AR145" s="536"/>
      <c r="AS145" s="536"/>
      <c r="AT145" s="536"/>
      <c r="AU145" s="536"/>
      <c r="AV145" s="536"/>
      <c r="AW145" s="536"/>
      <c r="AX145" s="536"/>
      <c r="AY145" s="536"/>
      <c r="BA145" s="162"/>
      <c r="BB145" s="162"/>
      <c r="BC145" s="162"/>
      <c r="BD145" s="162"/>
      <c r="BE145" s="162"/>
      <c r="BF145" s="162"/>
      <c r="BG145" s="162"/>
      <c r="BH145" s="162"/>
      <c r="BI145" s="162"/>
      <c r="BJ145" s="162"/>
      <c r="BK145" s="162"/>
      <c r="BL145" s="162"/>
      <c r="BM145" s="151"/>
    </row>
    <row r="146" spans="2:65" ht="20.100000000000001" customHeight="1" x14ac:dyDescent="0.2">
      <c r="AB146" s="528">
        <v>1</v>
      </c>
      <c r="AC146" s="528"/>
      <c r="AD146" s="528"/>
      <c r="AE146" s="528"/>
      <c r="AF146" s="528"/>
      <c r="AG146" s="528"/>
      <c r="AH146" s="528">
        <v>2</v>
      </c>
      <c r="AI146" s="528"/>
      <c r="AJ146" s="528"/>
      <c r="AK146" s="528"/>
      <c r="AL146" s="528"/>
      <c r="AM146" s="528"/>
      <c r="AN146" s="528">
        <v>3</v>
      </c>
      <c r="AO146" s="528"/>
      <c r="AP146" s="528"/>
      <c r="AQ146" s="528"/>
      <c r="AR146" s="528"/>
      <c r="AS146" s="528"/>
      <c r="AT146" s="528">
        <v>4</v>
      </c>
      <c r="AU146" s="528"/>
      <c r="AV146" s="528"/>
      <c r="AW146" s="528"/>
      <c r="AX146" s="528"/>
      <c r="AY146" s="528"/>
      <c r="AZ146" s="153"/>
      <c r="BA146" s="163"/>
      <c r="BB146" s="163"/>
      <c r="BC146" s="163"/>
      <c r="BD146" s="163"/>
      <c r="BE146" s="163"/>
      <c r="BF146" s="163"/>
      <c r="BG146" s="163"/>
      <c r="BH146" s="163"/>
      <c r="BI146" s="163"/>
      <c r="BJ146" s="163"/>
      <c r="BK146" s="163"/>
      <c r="BL146" s="163"/>
      <c r="BM146" s="152"/>
    </row>
    <row r="147" spans="2:65" ht="20.100000000000001" customHeight="1" x14ac:dyDescent="0.2">
      <c r="AB147" s="541" t="s">
        <v>163</v>
      </c>
      <c r="AC147" s="541"/>
      <c r="AD147" s="541"/>
      <c r="AE147" s="541"/>
      <c r="AF147" s="541"/>
      <c r="AG147" s="541"/>
      <c r="AH147" s="541" t="s">
        <v>163</v>
      </c>
      <c r="AI147" s="541"/>
      <c r="AJ147" s="541"/>
      <c r="AK147" s="541"/>
      <c r="AL147" s="541"/>
      <c r="AM147" s="541"/>
      <c r="AN147" s="529" t="s">
        <v>241</v>
      </c>
      <c r="AO147" s="529"/>
      <c r="AP147" s="529"/>
      <c r="AQ147" s="529"/>
      <c r="AR147" s="529"/>
      <c r="AS147" s="529"/>
      <c r="AT147" s="529" t="s">
        <v>243</v>
      </c>
      <c r="AU147" s="529"/>
      <c r="AV147" s="529"/>
      <c r="AW147" s="529"/>
      <c r="AX147" s="529"/>
      <c r="AY147" s="529"/>
      <c r="AZ147" s="154"/>
      <c r="BA147" s="164"/>
      <c r="BB147" s="164"/>
      <c r="BC147" s="164"/>
      <c r="BD147" s="164"/>
      <c r="BE147" s="164"/>
      <c r="BF147" s="164"/>
      <c r="BG147" s="164"/>
      <c r="BH147" s="164"/>
      <c r="BI147" s="164"/>
      <c r="BJ147" s="164"/>
      <c r="BK147" s="164"/>
      <c r="BL147" s="164"/>
      <c r="BM147" s="163"/>
    </row>
    <row r="148" spans="2:65" ht="20.100000000000001" customHeight="1" x14ac:dyDescent="0.2">
      <c r="AB148" s="541"/>
      <c r="AC148" s="541"/>
      <c r="AD148" s="541"/>
      <c r="AE148" s="541"/>
      <c r="AF148" s="541"/>
      <c r="AG148" s="541"/>
      <c r="AH148" s="541"/>
      <c r="AI148" s="541"/>
      <c r="AJ148" s="541"/>
      <c r="AK148" s="541"/>
      <c r="AL148" s="541"/>
      <c r="AM148" s="541"/>
      <c r="AN148" s="529"/>
      <c r="AO148" s="529"/>
      <c r="AP148" s="529"/>
      <c r="AQ148" s="529"/>
      <c r="AR148" s="529"/>
      <c r="AS148" s="529"/>
      <c r="AT148" s="529"/>
      <c r="AU148" s="529"/>
      <c r="AV148" s="529"/>
      <c r="AW148" s="529"/>
      <c r="AX148" s="529"/>
      <c r="AY148" s="529"/>
      <c r="AZ148" s="153"/>
      <c r="BA148" s="164"/>
      <c r="BB148" s="164"/>
      <c r="BC148" s="164"/>
      <c r="BD148" s="164"/>
      <c r="BE148" s="164"/>
      <c r="BF148" s="164"/>
      <c r="BG148" s="164"/>
      <c r="BH148" s="164"/>
      <c r="BI148" s="164"/>
      <c r="BJ148" s="164"/>
      <c r="BK148" s="164"/>
      <c r="BL148" s="164"/>
      <c r="BM148" s="163"/>
    </row>
    <row r="149" spans="2:65" ht="20.100000000000001" customHeight="1" x14ac:dyDescent="0.2">
      <c r="AB149" s="528">
        <v>5</v>
      </c>
      <c r="AC149" s="528"/>
      <c r="AD149" s="528"/>
      <c r="AE149" s="528"/>
      <c r="AF149" s="528"/>
      <c r="AG149" s="528"/>
      <c r="AH149" s="528">
        <v>6</v>
      </c>
      <c r="AI149" s="528"/>
      <c r="AJ149" s="528"/>
      <c r="AK149" s="528"/>
      <c r="AL149" s="528"/>
      <c r="AM149" s="528"/>
      <c r="AN149" s="528">
        <v>7</v>
      </c>
      <c r="AO149" s="528"/>
      <c r="AP149" s="528"/>
      <c r="AQ149" s="528"/>
      <c r="AR149" s="528"/>
      <c r="AS149" s="528"/>
      <c r="AT149" s="528">
        <v>8</v>
      </c>
      <c r="AU149" s="528"/>
      <c r="AV149" s="528"/>
      <c r="AW149" s="528"/>
      <c r="AX149" s="528"/>
      <c r="AY149" s="528"/>
      <c r="AZ149" s="154"/>
      <c r="BA149" s="163"/>
      <c r="BB149" s="163"/>
      <c r="BC149" s="163"/>
      <c r="BD149" s="163"/>
      <c r="BE149" s="163"/>
      <c r="BF149" s="163"/>
      <c r="BG149" s="163"/>
      <c r="BH149" s="163"/>
      <c r="BI149" s="163"/>
      <c r="BJ149" s="163"/>
      <c r="BK149" s="163"/>
      <c r="BL149" s="163"/>
      <c r="BM149" s="152"/>
    </row>
    <row r="150" spans="2:65" ht="20.100000000000001" customHeight="1" x14ac:dyDescent="0.2">
      <c r="AB150" s="529" t="s">
        <v>244</v>
      </c>
      <c r="AC150" s="529"/>
      <c r="AD150" s="529"/>
      <c r="AE150" s="529"/>
      <c r="AF150" s="529"/>
      <c r="AG150" s="529"/>
      <c r="AH150" s="529" t="s">
        <v>245</v>
      </c>
      <c r="AI150" s="529"/>
      <c r="AJ150" s="529"/>
      <c r="AK150" s="529"/>
      <c r="AL150" s="529"/>
      <c r="AM150" s="529"/>
      <c r="AN150" s="529" t="s">
        <v>246</v>
      </c>
      <c r="AO150" s="529"/>
      <c r="AP150" s="529"/>
      <c r="AQ150" s="529"/>
      <c r="AR150" s="529"/>
      <c r="AS150" s="529"/>
      <c r="AT150" s="529" t="s">
        <v>247</v>
      </c>
      <c r="AU150" s="529"/>
      <c r="AV150" s="529"/>
      <c r="AW150" s="529"/>
      <c r="AX150" s="529"/>
      <c r="AY150" s="529"/>
      <c r="AZ150" s="153"/>
      <c r="BA150" s="163"/>
      <c r="BB150" s="163"/>
      <c r="BC150" s="163"/>
      <c r="BD150" s="163"/>
      <c r="BE150" s="163"/>
      <c r="BF150" s="163"/>
      <c r="BG150" s="163"/>
      <c r="BH150" s="163"/>
      <c r="BI150" s="163"/>
      <c r="BJ150" s="163"/>
      <c r="BK150" s="163"/>
      <c r="BL150" s="163"/>
      <c r="BM150" s="163"/>
    </row>
    <row r="151" spans="2:65" ht="20.100000000000001" customHeight="1" x14ac:dyDescent="0.2">
      <c r="AB151" s="529"/>
      <c r="AC151" s="529"/>
      <c r="AD151" s="529"/>
      <c r="AE151" s="529"/>
      <c r="AF151" s="529"/>
      <c r="AG151" s="529"/>
      <c r="AH151" s="529"/>
      <c r="AI151" s="529"/>
      <c r="AJ151" s="529"/>
      <c r="AK151" s="529"/>
      <c r="AL151" s="529"/>
      <c r="AM151" s="529"/>
      <c r="AN151" s="529"/>
      <c r="AO151" s="529"/>
      <c r="AP151" s="529"/>
      <c r="AQ151" s="529"/>
      <c r="AR151" s="529"/>
      <c r="AS151" s="529"/>
      <c r="AT151" s="529"/>
      <c r="AU151" s="529"/>
      <c r="AV151" s="529"/>
      <c r="AW151" s="529"/>
      <c r="AX151" s="529"/>
      <c r="AY151" s="529"/>
      <c r="AZ151" s="154"/>
      <c r="BA151" s="163"/>
      <c r="BB151" s="163"/>
      <c r="BC151" s="163"/>
      <c r="BD151" s="163"/>
      <c r="BE151" s="163"/>
      <c r="BF151" s="163"/>
      <c r="BG151" s="163"/>
      <c r="BH151" s="163"/>
      <c r="BI151" s="163"/>
      <c r="BJ151" s="163"/>
      <c r="BK151" s="163"/>
      <c r="BL151" s="163"/>
      <c r="BM151" s="163"/>
    </row>
    <row r="152" spans="2:65" ht="20.100000000000001" customHeight="1" x14ac:dyDescent="0.2">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53"/>
      <c r="BA152" s="148"/>
      <c r="BB152" s="148"/>
      <c r="BC152" s="148"/>
      <c r="BD152" s="148"/>
      <c r="BE152" s="148"/>
      <c r="BF152" s="148"/>
      <c r="BG152" s="148"/>
      <c r="BH152" s="148"/>
      <c r="BI152" s="148"/>
      <c r="BJ152" s="148"/>
      <c r="BK152" s="148"/>
      <c r="BL152" s="148"/>
      <c r="BM152" s="148"/>
    </row>
    <row r="153" spans="2:65" ht="20.100000000000001" customHeight="1" x14ac:dyDescent="0.2">
      <c r="AB153" s="155"/>
      <c r="AC153" s="155"/>
      <c r="AD153" s="155"/>
      <c r="AE153" s="155"/>
      <c r="AF153" s="155"/>
      <c r="AG153" s="155"/>
      <c r="AH153" s="155"/>
      <c r="AI153" s="155"/>
      <c r="AJ153" s="155"/>
      <c r="AK153" s="155"/>
      <c r="AL153" s="155"/>
      <c r="AM153" s="155"/>
      <c r="AN153" s="106"/>
      <c r="AO153" s="106"/>
      <c r="AP153" s="106"/>
      <c r="AQ153" s="106"/>
      <c r="AR153" s="106"/>
      <c r="AS153" s="106"/>
      <c r="AT153" s="106"/>
      <c r="AU153" s="106"/>
      <c r="AV153" s="106"/>
      <c r="AW153" s="106"/>
      <c r="AX153" s="106"/>
      <c r="AY153" s="106"/>
      <c r="BJ153" s="148"/>
      <c r="BK153" s="148"/>
      <c r="BL153" s="148"/>
      <c r="BM153" s="148"/>
    </row>
    <row r="154" spans="2:65" ht="20.100000000000001" customHeight="1" x14ac:dyDescent="0.2">
      <c r="B154" s="149" t="s">
        <v>175</v>
      </c>
      <c r="AB154" s="155"/>
      <c r="AC154" s="155"/>
      <c r="AD154" s="155"/>
      <c r="AE154" s="155"/>
      <c r="AF154" s="155"/>
      <c r="AG154" s="155"/>
      <c r="AH154" s="155"/>
      <c r="AI154" s="155"/>
      <c r="AJ154" s="155"/>
      <c r="AK154" s="155"/>
      <c r="AL154" s="155"/>
      <c r="AM154" s="155"/>
      <c r="AN154" s="106"/>
      <c r="AO154" s="106"/>
      <c r="AP154" s="106"/>
      <c r="AQ154" s="106"/>
      <c r="AR154" s="106"/>
      <c r="AS154" s="106"/>
      <c r="AT154" s="106"/>
      <c r="AU154" s="106"/>
      <c r="AV154" s="106"/>
      <c r="AW154" s="106"/>
      <c r="AX154" s="106"/>
      <c r="AY154" s="106"/>
      <c r="BJ154" s="148"/>
      <c r="BK154" s="148"/>
      <c r="BL154" s="148"/>
      <c r="BM154" s="148"/>
    </row>
    <row r="155" spans="2:65" ht="20.100000000000001" customHeight="1" x14ac:dyDescent="0.2">
      <c r="B155" s="156"/>
      <c r="AB155" s="552" t="s">
        <v>165</v>
      </c>
      <c r="AC155" s="552"/>
      <c r="AD155" s="552"/>
      <c r="AE155" s="552"/>
      <c r="AF155" s="552"/>
      <c r="AG155" s="552"/>
      <c r="AH155" s="552"/>
      <c r="AI155" s="552"/>
      <c r="AJ155" s="552"/>
      <c r="AK155" s="552"/>
      <c r="AL155" s="552"/>
      <c r="AM155" s="552"/>
      <c r="AN155" s="555"/>
      <c r="AO155" s="556"/>
      <c r="AP155" s="556"/>
      <c r="AQ155" s="556"/>
      <c r="AR155" s="556"/>
      <c r="AS155" s="556"/>
      <c r="AT155" s="556"/>
      <c r="AU155" s="556"/>
      <c r="AV155" s="556"/>
      <c r="AW155" s="556"/>
      <c r="AX155" s="556"/>
      <c r="AY155" s="556"/>
      <c r="AZ155" s="556"/>
      <c r="BA155" s="556"/>
      <c r="BB155" s="557"/>
      <c r="BD155" s="162"/>
      <c r="BE155" s="162"/>
      <c r="BF155" s="162"/>
      <c r="BG155" s="162"/>
      <c r="BH155" s="162"/>
      <c r="BI155" s="162"/>
      <c r="BJ155" s="162"/>
      <c r="BK155" s="162"/>
      <c r="BL155" s="162"/>
      <c r="BM155" s="162"/>
    </row>
    <row r="156" spans="2:65" ht="20.100000000000001" customHeight="1" x14ac:dyDescent="0.2">
      <c r="AB156" s="552"/>
      <c r="AC156" s="552"/>
      <c r="AD156" s="552"/>
      <c r="AE156" s="552"/>
      <c r="AF156" s="552"/>
      <c r="AG156" s="552"/>
      <c r="AH156" s="552"/>
      <c r="AI156" s="552"/>
      <c r="AJ156" s="552"/>
      <c r="AK156" s="552"/>
      <c r="AL156" s="552"/>
      <c r="AM156" s="552"/>
      <c r="AN156" s="558"/>
      <c r="AO156" s="559"/>
      <c r="AP156" s="559"/>
      <c r="AQ156" s="559"/>
      <c r="AR156" s="559"/>
      <c r="AS156" s="559"/>
      <c r="AT156" s="559"/>
      <c r="AU156" s="559"/>
      <c r="AV156" s="559"/>
      <c r="AW156" s="559"/>
      <c r="AX156" s="559"/>
      <c r="AY156" s="559"/>
      <c r="AZ156" s="559"/>
      <c r="BA156" s="559"/>
      <c r="BB156" s="560"/>
      <c r="BD156" s="162"/>
      <c r="BE156" s="162"/>
      <c r="BF156" s="162"/>
      <c r="BG156" s="162"/>
      <c r="BH156" s="162"/>
      <c r="BI156" s="162"/>
      <c r="BJ156" s="162"/>
      <c r="BK156" s="162"/>
      <c r="BL156" s="162"/>
      <c r="BM156" s="162"/>
    </row>
    <row r="157" spans="2:65" ht="20.100000000000001" customHeight="1" x14ac:dyDescent="0.2">
      <c r="AB157" s="553">
        <v>1</v>
      </c>
      <c r="AC157" s="553"/>
      <c r="AD157" s="553"/>
      <c r="AE157" s="553"/>
      <c r="AF157" s="553"/>
      <c r="AG157" s="554"/>
      <c r="AH157" s="157"/>
      <c r="AI157" s="553">
        <v>7</v>
      </c>
      <c r="AJ157" s="553"/>
      <c r="AK157" s="553"/>
      <c r="AL157" s="553"/>
      <c r="AM157" s="553"/>
      <c r="AN157" s="528"/>
      <c r="AO157" s="152"/>
      <c r="AP157" s="528">
        <v>13</v>
      </c>
      <c r="AQ157" s="528"/>
      <c r="AR157" s="528"/>
      <c r="AS157" s="528"/>
      <c r="AT157" s="528"/>
      <c r="AU157" s="528"/>
      <c r="AV157" s="152"/>
      <c r="AW157" s="528">
        <v>19</v>
      </c>
      <c r="AX157" s="528"/>
      <c r="AY157" s="528"/>
      <c r="AZ157" s="528"/>
      <c r="BA157" s="528"/>
      <c r="BB157" s="528"/>
      <c r="BC157" s="152"/>
      <c r="BD157" s="163"/>
      <c r="BE157" s="163"/>
      <c r="BF157" s="163"/>
      <c r="BG157" s="163"/>
      <c r="BH157" s="163"/>
      <c r="BI157" s="163"/>
      <c r="BJ157" s="152"/>
      <c r="BK157" s="163"/>
      <c r="BL157" s="163"/>
      <c r="BM157" s="163"/>
    </row>
    <row r="158" spans="2:65" ht="20.100000000000001" customHeight="1" x14ac:dyDescent="0.2">
      <c r="AB158" s="541" t="s">
        <v>163</v>
      </c>
      <c r="AC158" s="541"/>
      <c r="AD158" s="541"/>
      <c r="AE158" s="541"/>
      <c r="AF158" s="541"/>
      <c r="AG158" s="551"/>
      <c r="AH158" s="157"/>
      <c r="AI158" s="529" t="s">
        <v>246</v>
      </c>
      <c r="AJ158" s="529"/>
      <c r="AK158" s="529"/>
      <c r="AL158" s="529"/>
      <c r="AM158" s="529"/>
      <c r="AN158" s="529"/>
      <c r="AO158" s="152"/>
      <c r="AP158" s="529" t="s">
        <v>252</v>
      </c>
      <c r="AQ158" s="529"/>
      <c r="AR158" s="529"/>
      <c r="AS158" s="529"/>
      <c r="AT158" s="529"/>
      <c r="AU158" s="529"/>
      <c r="AV158" s="152"/>
      <c r="AW158" s="529" t="s">
        <v>258</v>
      </c>
      <c r="AX158" s="529"/>
      <c r="AY158" s="529"/>
      <c r="AZ158" s="529"/>
      <c r="BA158" s="529"/>
      <c r="BB158" s="529"/>
      <c r="BC158" s="152"/>
      <c r="BD158" s="164"/>
      <c r="BE158" s="164"/>
      <c r="BF158" s="164"/>
      <c r="BG158" s="164"/>
      <c r="BH158" s="164"/>
      <c r="BI158" s="164"/>
      <c r="BJ158" s="152"/>
      <c r="BK158" s="163"/>
      <c r="BL158" s="163"/>
      <c r="BM158" s="163"/>
    </row>
    <row r="159" spans="2:65" ht="20.100000000000001" customHeight="1" x14ac:dyDescent="0.2">
      <c r="AB159" s="541"/>
      <c r="AC159" s="541"/>
      <c r="AD159" s="541"/>
      <c r="AE159" s="541"/>
      <c r="AF159" s="541"/>
      <c r="AG159" s="551"/>
      <c r="AH159" s="157"/>
      <c r="AI159" s="529"/>
      <c r="AJ159" s="529"/>
      <c r="AK159" s="529"/>
      <c r="AL159" s="529"/>
      <c r="AM159" s="529"/>
      <c r="AN159" s="529"/>
      <c r="AO159" s="152"/>
      <c r="AP159" s="529"/>
      <c r="AQ159" s="529"/>
      <c r="AR159" s="529"/>
      <c r="AS159" s="529"/>
      <c r="AT159" s="529"/>
      <c r="AU159" s="529"/>
      <c r="AV159" s="152"/>
      <c r="AW159" s="529"/>
      <c r="AX159" s="529"/>
      <c r="AY159" s="529"/>
      <c r="AZ159" s="529"/>
      <c r="BA159" s="529"/>
      <c r="BB159" s="529"/>
      <c r="BC159" s="152"/>
      <c r="BD159" s="164"/>
      <c r="BE159" s="164"/>
      <c r="BF159" s="164"/>
      <c r="BG159" s="164"/>
      <c r="BH159" s="164"/>
      <c r="BI159" s="164"/>
      <c r="BJ159" s="152"/>
      <c r="BK159" s="163"/>
      <c r="BL159" s="163"/>
      <c r="BM159" s="163"/>
    </row>
    <row r="160" spans="2:65" ht="20.100000000000001" customHeight="1" x14ac:dyDescent="0.2">
      <c r="AB160" s="528">
        <v>2</v>
      </c>
      <c r="AC160" s="528"/>
      <c r="AD160" s="528"/>
      <c r="AE160" s="528"/>
      <c r="AF160" s="528"/>
      <c r="AG160" s="537"/>
      <c r="AH160" s="157"/>
      <c r="AI160" s="528">
        <v>8</v>
      </c>
      <c r="AJ160" s="528"/>
      <c r="AK160" s="528"/>
      <c r="AL160" s="528"/>
      <c r="AM160" s="528"/>
      <c r="AN160" s="528"/>
      <c r="AO160" s="152"/>
      <c r="AP160" s="528">
        <v>14</v>
      </c>
      <c r="AQ160" s="528"/>
      <c r="AR160" s="528"/>
      <c r="AS160" s="528"/>
      <c r="AT160" s="528"/>
      <c r="AU160" s="528"/>
      <c r="AV160" s="152"/>
      <c r="AW160" s="528">
        <v>20</v>
      </c>
      <c r="AX160" s="528"/>
      <c r="AY160" s="528"/>
      <c r="AZ160" s="528"/>
      <c r="BA160" s="528"/>
      <c r="BB160" s="528"/>
      <c r="BC160" s="152"/>
      <c r="BD160" s="163"/>
      <c r="BE160" s="163"/>
      <c r="BF160" s="163"/>
      <c r="BG160" s="163"/>
      <c r="BH160" s="163"/>
      <c r="BI160" s="163"/>
      <c r="BJ160" s="152"/>
      <c r="BK160" s="163"/>
      <c r="BL160" s="163"/>
      <c r="BM160" s="163"/>
    </row>
    <row r="161" spans="28:65" ht="20.100000000000001" customHeight="1" x14ac:dyDescent="0.2">
      <c r="AB161" s="541" t="s">
        <v>163</v>
      </c>
      <c r="AC161" s="541"/>
      <c r="AD161" s="541"/>
      <c r="AE161" s="541"/>
      <c r="AF161" s="541"/>
      <c r="AG161" s="551"/>
      <c r="AH161" s="157"/>
      <c r="AI161" s="529" t="s">
        <v>247</v>
      </c>
      <c r="AJ161" s="529"/>
      <c r="AK161" s="529"/>
      <c r="AL161" s="529"/>
      <c r="AM161" s="529"/>
      <c r="AN161" s="529"/>
      <c r="AO161" s="152"/>
      <c r="AP161" s="529" t="s">
        <v>253</v>
      </c>
      <c r="AQ161" s="529"/>
      <c r="AR161" s="529"/>
      <c r="AS161" s="529"/>
      <c r="AT161" s="529"/>
      <c r="AU161" s="529"/>
      <c r="AV161" s="152"/>
      <c r="AW161" s="529" t="s">
        <v>259</v>
      </c>
      <c r="AX161" s="529"/>
      <c r="AY161" s="529"/>
      <c r="AZ161" s="529"/>
      <c r="BA161" s="529"/>
      <c r="BB161" s="529"/>
      <c r="BC161" s="152"/>
      <c r="BD161" s="164"/>
      <c r="BE161" s="164"/>
      <c r="BF161" s="164"/>
      <c r="BG161" s="164"/>
      <c r="BH161" s="164"/>
      <c r="BI161" s="164"/>
      <c r="BJ161" s="152"/>
      <c r="BK161" s="163"/>
      <c r="BL161" s="163"/>
      <c r="BM161" s="163"/>
    </row>
    <row r="162" spans="28:65" ht="20.100000000000001" customHeight="1" x14ac:dyDescent="0.2">
      <c r="AB162" s="541"/>
      <c r="AC162" s="541"/>
      <c r="AD162" s="541"/>
      <c r="AE162" s="541"/>
      <c r="AF162" s="541"/>
      <c r="AG162" s="551"/>
      <c r="AH162" s="157"/>
      <c r="AI162" s="529"/>
      <c r="AJ162" s="529"/>
      <c r="AK162" s="529"/>
      <c r="AL162" s="529"/>
      <c r="AM162" s="529"/>
      <c r="AN162" s="529"/>
      <c r="AO162" s="152"/>
      <c r="AP162" s="529"/>
      <c r="AQ162" s="529"/>
      <c r="AR162" s="529"/>
      <c r="AS162" s="529"/>
      <c r="AT162" s="529"/>
      <c r="AU162" s="529"/>
      <c r="AV162" s="152"/>
      <c r="AW162" s="529"/>
      <c r="AX162" s="529"/>
      <c r="AY162" s="529"/>
      <c r="AZ162" s="529"/>
      <c r="BA162" s="529"/>
      <c r="BB162" s="529"/>
      <c r="BC162" s="152"/>
      <c r="BD162" s="164"/>
      <c r="BE162" s="164"/>
      <c r="BF162" s="164"/>
      <c r="BG162" s="164"/>
      <c r="BH162" s="164"/>
      <c r="BI162" s="164"/>
      <c r="BJ162" s="152"/>
      <c r="BK162" s="163"/>
      <c r="BL162" s="163"/>
      <c r="BM162" s="163"/>
    </row>
    <row r="163" spans="28:65" ht="20.100000000000001" customHeight="1" x14ac:dyDescent="0.2">
      <c r="AB163" s="528">
        <v>3</v>
      </c>
      <c r="AC163" s="528"/>
      <c r="AD163" s="528"/>
      <c r="AE163" s="528"/>
      <c r="AF163" s="528"/>
      <c r="AG163" s="537"/>
      <c r="AH163" s="157"/>
      <c r="AI163" s="528">
        <v>9</v>
      </c>
      <c r="AJ163" s="528"/>
      <c r="AK163" s="528"/>
      <c r="AL163" s="528"/>
      <c r="AM163" s="528"/>
      <c r="AN163" s="528"/>
      <c r="AO163" s="152"/>
      <c r="AP163" s="528">
        <v>15</v>
      </c>
      <c r="AQ163" s="528"/>
      <c r="AR163" s="528"/>
      <c r="AS163" s="528"/>
      <c r="AT163" s="528"/>
      <c r="AU163" s="528"/>
      <c r="AV163" s="152"/>
      <c r="AW163" s="528">
        <v>21</v>
      </c>
      <c r="AX163" s="528"/>
      <c r="AY163" s="528"/>
      <c r="AZ163" s="528"/>
      <c r="BA163" s="528"/>
      <c r="BB163" s="528"/>
      <c r="BC163" s="152"/>
      <c r="BD163" s="163"/>
      <c r="BE163" s="163"/>
      <c r="BF163" s="163"/>
      <c r="BG163" s="163"/>
      <c r="BH163" s="163"/>
      <c r="BI163" s="163"/>
      <c r="BJ163" s="152"/>
      <c r="BK163" s="163"/>
      <c r="BL163" s="163"/>
      <c r="BM163" s="163"/>
    </row>
    <row r="164" spans="28:65" ht="20.100000000000001" customHeight="1" x14ac:dyDescent="0.2">
      <c r="AB164" s="529" t="s">
        <v>241</v>
      </c>
      <c r="AC164" s="529"/>
      <c r="AD164" s="529"/>
      <c r="AE164" s="529"/>
      <c r="AF164" s="529"/>
      <c r="AG164" s="529"/>
      <c r="AH164" s="157"/>
      <c r="AI164" s="529" t="s">
        <v>248</v>
      </c>
      <c r="AJ164" s="529"/>
      <c r="AK164" s="529"/>
      <c r="AL164" s="529"/>
      <c r="AM164" s="529"/>
      <c r="AN164" s="529"/>
      <c r="AO164" s="152"/>
      <c r="AP164" s="529" t="s">
        <v>254</v>
      </c>
      <c r="AQ164" s="529"/>
      <c r="AR164" s="529"/>
      <c r="AS164" s="529"/>
      <c r="AT164" s="529"/>
      <c r="AU164" s="529"/>
      <c r="AV164" s="152"/>
      <c r="AW164" s="529" t="s">
        <v>260</v>
      </c>
      <c r="AX164" s="529"/>
      <c r="AY164" s="529"/>
      <c r="AZ164" s="529"/>
      <c r="BA164" s="529"/>
      <c r="BB164" s="529"/>
      <c r="BC164" s="152"/>
      <c r="BD164" s="163"/>
      <c r="BE164" s="163"/>
      <c r="BF164" s="163"/>
      <c r="BG164" s="163"/>
      <c r="BH164" s="163"/>
      <c r="BI164" s="163"/>
      <c r="BJ164" s="152"/>
      <c r="BK164" s="163"/>
      <c r="BL164" s="163"/>
      <c r="BM164" s="163"/>
    </row>
    <row r="165" spans="28:65" ht="20.100000000000001" customHeight="1" x14ac:dyDescent="0.2">
      <c r="AB165" s="529"/>
      <c r="AC165" s="529"/>
      <c r="AD165" s="529"/>
      <c r="AE165" s="529"/>
      <c r="AF165" s="529"/>
      <c r="AG165" s="529"/>
      <c r="AH165" s="157"/>
      <c r="AI165" s="529"/>
      <c r="AJ165" s="529"/>
      <c r="AK165" s="529"/>
      <c r="AL165" s="529"/>
      <c r="AM165" s="529"/>
      <c r="AN165" s="529"/>
      <c r="AO165" s="152"/>
      <c r="AP165" s="529"/>
      <c r="AQ165" s="529"/>
      <c r="AR165" s="529"/>
      <c r="AS165" s="529"/>
      <c r="AT165" s="529"/>
      <c r="AU165" s="529"/>
      <c r="AV165" s="152"/>
      <c r="AW165" s="529"/>
      <c r="AX165" s="529"/>
      <c r="AY165" s="529"/>
      <c r="AZ165" s="529"/>
      <c r="BA165" s="529"/>
      <c r="BB165" s="529"/>
      <c r="BC165" s="152"/>
      <c r="BD165" s="163"/>
      <c r="BE165" s="163"/>
      <c r="BF165" s="163"/>
      <c r="BG165" s="163"/>
      <c r="BH165" s="163"/>
      <c r="BI165" s="163"/>
      <c r="BJ165" s="152"/>
      <c r="BK165" s="163"/>
      <c r="BL165" s="163"/>
      <c r="BM165" s="163"/>
    </row>
    <row r="166" spans="28:65" ht="20.100000000000001" customHeight="1" x14ac:dyDescent="0.2">
      <c r="AB166" s="528">
        <v>4</v>
      </c>
      <c r="AC166" s="528"/>
      <c r="AD166" s="528"/>
      <c r="AE166" s="528"/>
      <c r="AF166" s="528"/>
      <c r="AG166" s="537"/>
      <c r="AH166" s="157"/>
      <c r="AI166" s="528">
        <v>10</v>
      </c>
      <c r="AJ166" s="528"/>
      <c r="AK166" s="528"/>
      <c r="AL166" s="528"/>
      <c r="AM166" s="528"/>
      <c r="AN166" s="528"/>
      <c r="AO166" s="152"/>
      <c r="AP166" s="528">
        <v>16</v>
      </c>
      <c r="AQ166" s="528"/>
      <c r="AR166" s="528"/>
      <c r="AS166" s="528"/>
      <c r="AT166" s="528"/>
      <c r="AU166" s="528"/>
      <c r="AV166" s="152"/>
      <c r="AW166" s="528">
        <v>22</v>
      </c>
      <c r="AX166" s="528"/>
      <c r="AY166" s="528"/>
      <c r="AZ166" s="528"/>
      <c r="BA166" s="528"/>
      <c r="BB166" s="528"/>
      <c r="BC166" s="152"/>
      <c r="BD166" s="163"/>
      <c r="BE166" s="163"/>
      <c r="BF166" s="163"/>
      <c r="BG166" s="163"/>
      <c r="BH166" s="163"/>
      <c r="BI166" s="163"/>
      <c r="BJ166" s="152"/>
      <c r="BK166" s="163"/>
      <c r="BL166" s="163"/>
      <c r="BM166" s="163"/>
    </row>
    <row r="167" spans="28:65" ht="20.100000000000001" customHeight="1" x14ac:dyDescent="0.2">
      <c r="AB167" s="529" t="s">
        <v>243</v>
      </c>
      <c r="AC167" s="529"/>
      <c r="AD167" s="529"/>
      <c r="AE167" s="529"/>
      <c r="AF167" s="529"/>
      <c r="AG167" s="529"/>
      <c r="AH167" s="157"/>
      <c r="AI167" s="529" t="s">
        <v>249</v>
      </c>
      <c r="AJ167" s="529"/>
      <c r="AK167" s="529"/>
      <c r="AL167" s="529"/>
      <c r="AM167" s="529"/>
      <c r="AN167" s="529"/>
      <c r="AO167" s="152"/>
      <c r="AP167" s="529" t="s">
        <v>255</v>
      </c>
      <c r="AQ167" s="529"/>
      <c r="AR167" s="529"/>
      <c r="AS167" s="529"/>
      <c r="AT167" s="529"/>
      <c r="AU167" s="529"/>
      <c r="AV167" s="152"/>
      <c r="AW167" s="529" t="s">
        <v>261</v>
      </c>
      <c r="AX167" s="529"/>
      <c r="AY167" s="529"/>
      <c r="AZ167" s="529"/>
      <c r="BA167" s="529"/>
      <c r="BB167" s="529"/>
      <c r="BC167" s="152"/>
      <c r="BD167" s="163"/>
      <c r="BE167" s="163"/>
      <c r="BF167" s="163"/>
      <c r="BG167" s="163"/>
      <c r="BH167" s="163"/>
      <c r="BI167" s="163"/>
      <c r="BJ167" s="152"/>
      <c r="BK167" s="163"/>
      <c r="BL167" s="163"/>
      <c r="BM167" s="163"/>
    </row>
    <row r="168" spans="28:65" ht="20.100000000000001" customHeight="1" x14ac:dyDescent="0.2">
      <c r="AB168" s="529"/>
      <c r="AC168" s="529"/>
      <c r="AD168" s="529"/>
      <c r="AE168" s="529"/>
      <c r="AF168" s="529"/>
      <c r="AG168" s="529"/>
      <c r="AH168" s="157"/>
      <c r="AI168" s="529"/>
      <c r="AJ168" s="529"/>
      <c r="AK168" s="529"/>
      <c r="AL168" s="529"/>
      <c r="AM168" s="529"/>
      <c r="AN168" s="529"/>
      <c r="AO168" s="152"/>
      <c r="AP168" s="529"/>
      <c r="AQ168" s="529"/>
      <c r="AR168" s="529"/>
      <c r="AS168" s="529"/>
      <c r="AT168" s="529"/>
      <c r="AU168" s="529"/>
      <c r="AV168" s="152"/>
      <c r="AW168" s="529"/>
      <c r="AX168" s="529"/>
      <c r="AY168" s="529"/>
      <c r="AZ168" s="529"/>
      <c r="BA168" s="529"/>
      <c r="BB168" s="529"/>
      <c r="BC168" s="152"/>
      <c r="BD168" s="163"/>
      <c r="BE168" s="163"/>
      <c r="BF168" s="163"/>
      <c r="BG168" s="163"/>
      <c r="BH168" s="163"/>
      <c r="BI168" s="163"/>
      <c r="BJ168" s="152"/>
      <c r="BK168" s="163"/>
      <c r="BL168" s="163"/>
      <c r="BM168" s="163"/>
    </row>
    <row r="169" spans="28:65" ht="20.100000000000001" customHeight="1" x14ac:dyDescent="0.2">
      <c r="AB169" s="528">
        <v>5</v>
      </c>
      <c r="AC169" s="528"/>
      <c r="AD169" s="528"/>
      <c r="AE169" s="528"/>
      <c r="AF169" s="528"/>
      <c r="AG169" s="537"/>
      <c r="AH169" s="157"/>
      <c r="AI169" s="528">
        <v>11</v>
      </c>
      <c r="AJ169" s="528"/>
      <c r="AK169" s="528"/>
      <c r="AL169" s="528"/>
      <c r="AM169" s="528"/>
      <c r="AN169" s="528"/>
      <c r="AO169" s="148"/>
      <c r="AP169" s="528">
        <v>17</v>
      </c>
      <c r="AQ169" s="528"/>
      <c r="AR169" s="528"/>
      <c r="AS169" s="528"/>
      <c r="AT169" s="528"/>
      <c r="AU169" s="528"/>
      <c r="AV169" s="148"/>
      <c r="AW169" s="528">
        <v>23</v>
      </c>
      <c r="AX169" s="528"/>
      <c r="AY169" s="528"/>
      <c r="AZ169" s="528"/>
      <c r="BA169" s="528"/>
      <c r="BB169" s="528"/>
      <c r="BC169" s="148"/>
      <c r="BD169" s="163"/>
      <c r="BE169" s="163"/>
      <c r="BF169" s="163"/>
      <c r="BG169" s="163"/>
      <c r="BH169" s="163"/>
      <c r="BI169" s="163"/>
      <c r="BJ169" s="152"/>
      <c r="BK169" s="163"/>
      <c r="BL169" s="163"/>
      <c r="BM169" s="163"/>
    </row>
    <row r="170" spans="28:65" ht="20.100000000000001" customHeight="1" x14ac:dyDescent="0.2">
      <c r="AB170" s="529" t="s">
        <v>244</v>
      </c>
      <c r="AC170" s="529"/>
      <c r="AD170" s="529"/>
      <c r="AE170" s="529"/>
      <c r="AF170" s="529"/>
      <c r="AG170" s="529"/>
      <c r="AH170" s="157"/>
      <c r="AI170" s="529" t="s">
        <v>250</v>
      </c>
      <c r="AJ170" s="529"/>
      <c r="AK170" s="529"/>
      <c r="AL170" s="529"/>
      <c r="AM170" s="529"/>
      <c r="AN170" s="529"/>
      <c r="AO170" s="148"/>
      <c r="AP170" s="529" t="s">
        <v>256</v>
      </c>
      <c r="AQ170" s="529"/>
      <c r="AR170" s="529"/>
      <c r="AS170" s="529"/>
      <c r="AT170" s="529"/>
      <c r="AU170" s="529"/>
      <c r="AV170" s="148"/>
      <c r="AW170" s="529" t="s">
        <v>262</v>
      </c>
      <c r="AX170" s="529"/>
      <c r="AY170" s="529"/>
      <c r="AZ170" s="529"/>
      <c r="BA170" s="529"/>
      <c r="BB170" s="529"/>
      <c r="BC170" s="148"/>
      <c r="BD170" s="163"/>
      <c r="BE170" s="163"/>
      <c r="BF170" s="163"/>
      <c r="BG170" s="163"/>
      <c r="BH170" s="163"/>
      <c r="BI170" s="163"/>
      <c r="BJ170" s="152"/>
      <c r="BK170" s="163"/>
      <c r="BL170" s="163"/>
      <c r="BM170" s="163"/>
    </row>
    <row r="171" spans="28:65" ht="20.100000000000001" customHeight="1" x14ac:dyDescent="0.2">
      <c r="AB171" s="529"/>
      <c r="AC171" s="529"/>
      <c r="AD171" s="529"/>
      <c r="AE171" s="529"/>
      <c r="AF171" s="529"/>
      <c r="AG171" s="529"/>
      <c r="AH171" s="157"/>
      <c r="AI171" s="529"/>
      <c r="AJ171" s="529"/>
      <c r="AK171" s="529"/>
      <c r="AL171" s="529"/>
      <c r="AM171" s="529"/>
      <c r="AN171" s="529"/>
      <c r="AO171" s="148"/>
      <c r="AP171" s="529"/>
      <c r="AQ171" s="529"/>
      <c r="AR171" s="529"/>
      <c r="AS171" s="529"/>
      <c r="AT171" s="529"/>
      <c r="AU171" s="529"/>
      <c r="AV171" s="148"/>
      <c r="AW171" s="529"/>
      <c r="AX171" s="529"/>
      <c r="AY171" s="529"/>
      <c r="AZ171" s="529"/>
      <c r="BA171" s="529"/>
      <c r="BB171" s="529"/>
      <c r="BC171" s="148"/>
      <c r="BD171" s="163"/>
      <c r="BE171" s="163"/>
      <c r="BF171" s="163"/>
      <c r="BG171" s="163"/>
      <c r="BH171" s="163"/>
      <c r="BI171" s="163"/>
      <c r="BJ171" s="152"/>
      <c r="BK171" s="163"/>
      <c r="BL171" s="163"/>
      <c r="BM171" s="163"/>
    </row>
    <row r="172" spans="28:65" ht="20.100000000000001" customHeight="1" x14ac:dyDescent="0.2">
      <c r="AB172" s="528">
        <v>6</v>
      </c>
      <c r="AC172" s="528"/>
      <c r="AD172" s="528"/>
      <c r="AE172" s="528"/>
      <c r="AF172" s="528"/>
      <c r="AG172" s="537"/>
      <c r="AH172" s="157"/>
      <c r="AI172" s="528">
        <v>12</v>
      </c>
      <c r="AJ172" s="528"/>
      <c r="AK172" s="528"/>
      <c r="AL172" s="528"/>
      <c r="AM172" s="528"/>
      <c r="AN172" s="528"/>
      <c r="AO172" s="148"/>
      <c r="AP172" s="528">
        <v>18</v>
      </c>
      <c r="AQ172" s="528"/>
      <c r="AR172" s="528"/>
      <c r="AS172" s="528"/>
      <c r="AT172" s="528"/>
      <c r="AU172" s="528"/>
      <c r="AV172" s="148"/>
      <c r="AW172" s="528">
        <v>24</v>
      </c>
      <c r="AX172" s="528"/>
      <c r="AY172" s="528"/>
      <c r="AZ172" s="528"/>
      <c r="BA172" s="528"/>
      <c r="BB172" s="528"/>
      <c r="BC172" s="148"/>
      <c r="BD172" s="163"/>
      <c r="BE172" s="163"/>
      <c r="BF172" s="163"/>
      <c r="BG172" s="163"/>
      <c r="BH172" s="163"/>
      <c r="BI172" s="163"/>
      <c r="BJ172" s="152"/>
      <c r="BK172" s="163"/>
      <c r="BL172" s="163"/>
      <c r="BM172" s="163"/>
    </row>
    <row r="173" spans="28:65" ht="20.100000000000001" customHeight="1" x14ac:dyDescent="0.2">
      <c r="AB173" s="529" t="s">
        <v>245</v>
      </c>
      <c r="AC173" s="529"/>
      <c r="AD173" s="529"/>
      <c r="AE173" s="529"/>
      <c r="AF173" s="529"/>
      <c r="AG173" s="529"/>
      <c r="AH173" s="157"/>
      <c r="AI173" s="529" t="s">
        <v>251</v>
      </c>
      <c r="AJ173" s="529"/>
      <c r="AK173" s="529"/>
      <c r="AL173" s="529"/>
      <c r="AM173" s="529"/>
      <c r="AN173" s="529"/>
      <c r="AO173" s="148"/>
      <c r="AP173" s="529" t="s">
        <v>257</v>
      </c>
      <c r="AQ173" s="529"/>
      <c r="AR173" s="529"/>
      <c r="AS173" s="529"/>
      <c r="AT173" s="529"/>
      <c r="AU173" s="529"/>
      <c r="AV173" s="148"/>
      <c r="AW173" s="529" t="s">
        <v>263</v>
      </c>
      <c r="AX173" s="529"/>
      <c r="AY173" s="529"/>
      <c r="AZ173" s="529"/>
      <c r="BA173" s="529"/>
      <c r="BB173" s="529"/>
      <c r="BC173" s="148"/>
      <c r="BD173" s="163"/>
      <c r="BE173" s="163"/>
      <c r="BF173" s="163"/>
      <c r="BG173" s="163"/>
      <c r="BH173" s="163"/>
      <c r="BI173" s="163"/>
      <c r="BJ173" s="152"/>
      <c r="BK173" s="163"/>
      <c r="BL173" s="163"/>
      <c r="BM173" s="163"/>
    </row>
    <row r="174" spans="28:65" ht="20.100000000000001" customHeight="1" x14ac:dyDescent="0.2">
      <c r="AB174" s="529"/>
      <c r="AC174" s="529"/>
      <c r="AD174" s="529"/>
      <c r="AE174" s="529"/>
      <c r="AF174" s="529"/>
      <c r="AG174" s="529"/>
      <c r="AH174" s="160"/>
      <c r="AI174" s="529"/>
      <c r="AJ174" s="529"/>
      <c r="AK174" s="529"/>
      <c r="AL174" s="529"/>
      <c r="AM174" s="529"/>
      <c r="AN174" s="529"/>
      <c r="AO174" s="161"/>
      <c r="AP174" s="529"/>
      <c r="AQ174" s="529"/>
      <c r="AR174" s="529"/>
      <c r="AS174" s="529"/>
      <c r="AT174" s="529"/>
      <c r="AU174" s="529"/>
      <c r="AV174" s="161"/>
      <c r="AW174" s="529"/>
      <c r="AX174" s="529"/>
      <c r="AY174" s="529"/>
      <c r="AZ174" s="529"/>
      <c r="BA174" s="529"/>
      <c r="BB174" s="529"/>
      <c r="BC174" s="148"/>
      <c r="BD174" s="163"/>
      <c r="BE174" s="163"/>
      <c r="BF174" s="163"/>
      <c r="BG174" s="163"/>
      <c r="BH174" s="163"/>
      <c r="BI174" s="163"/>
      <c r="BJ174" s="152"/>
      <c r="BK174" s="163"/>
      <c r="BL174" s="163"/>
      <c r="BM174" s="163"/>
    </row>
    <row r="175" spans="28:65" ht="20.100000000000001" customHeight="1" x14ac:dyDescent="0.2">
      <c r="AB175" s="152"/>
      <c r="AC175" s="152"/>
      <c r="AD175" s="152"/>
      <c r="AE175" s="152"/>
      <c r="AF175" s="152"/>
      <c r="AG175" s="152"/>
      <c r="AH175" s="152"/>
      <c r="AI175" s="152"/>
      <c r="AJ175" s="152"/>
      <c r="AK175" s="152"/>
      <c r="AL175" s="152"/>
      <c r="AM175" s="152"/>
      <c r="AN175" s="148"/>
      <c r="AO175" s="148"/>
      <c r="AP175" s="148"/>
      <c r="AQ175" s="148"/>
      <c r="AR175" s="148"/>
      <c r="AS175" s="148"/>
      <c r="AT175" s="148"/>
      <c r="AU175" s="148"/>
      <c r="AV175" s="148"/>
      <c r="AW175" s="148"/>
      <c r="AX175" s="148"/>
      <c r="AY175" s="148"/>
      <c r="AZ175" s="148"/>
      <c r="BA175" s="148"/>
      <c r="BB175" s="148"/>
      <c r="BC175" s="148"/>
      <c r="BD175" s="152"/>
      <c r="BE175" s="152"/>
      <c r="BF175" s="152"/>
      <c r="BG175" s="152"/>
      <c r="BH175" s="152"/>
      <c r="BI175" s="152"/>
      <c r="BJ175" s="152"/>
      <c r="BK175" s="152"/>
      <c r="BL175" s="152"/>
      <c r="BM175" s="152"/>
    </row>
    <row r="176" spans="28:65" ht="20.100000000000001" customHeight="1" x14ac:dyDescent="0.2">
      <c r="AB176" s="162"/>
      <c r="AC176" s="162"/>
      <c r="AD176" s="162"/>
      <c r="AE176" s="162"/>
      <c r="AF176" s="162"/>
      <c r="AG176" s="162"/>
      <c r="AH176" s="162"/>
      <c r="AI176" s="162"/>
      <c r="AJ176" s="162"/>
      <c r="AK176" s="162"/>
      <c r="AL176" s="162"/>
      <c r="AM176" s="162"/>
      <c r="AN176" s="151"/>
      <c r="AO176" s="151"/>
      <c r="AP176" s="151"/>
      <c r="AQ176" s="151"/>
      <c r="AR176" s="151"/>
      <c r="AS176" s="151"/>
      <c r="AT176" s="151"/>
      <c r="AU176" s="151"/>
      <c r="AV176" s="151"/>
      <c r="AW176" s="151"/>
      <c r="AX176" s="151"/>
      <c r="AY176" s="151"/>
      <c r="AZ176" s="151"/>
      <c r="BA176" s="151"/>
      <c r="BB176" s="151"/>
      <c r="BC176" s="148"/>
      <c r="BD176" s="162"/>
      <c r="BE176" s="162"/>
      <c r="BF176" s="162"/>
      <c r="BG176" s="162"/>
      <c r="BH176" s="162"/>
      <c r="BI176" s="162"/>
      <c r="BJ176" s="162"/>
      <c r="BK176" s="162"/>
      <c r="BL176" s="162"/>
      <c r="BM176" s="162"/>
    </row>
    <row r="177" spans="28:65" ht="20.100000000000001" customHeight="1" x14ac:dyDescent="0.2">
      <c r="AB177" s="162"/>
      <c r="AC177" s="162"/>
      <c r="AD177" s="162"/>
      <c r="AE177" s="162"/>
      <c r="AF177" s="162"/>
      <c r="AG177" s="162"/>
      <c r="AH177" s="162"/>
      <c r="AI177" s="162"/>
      <c r="AJ177" s="162"/>
      <c r="AK177" s="162"/>
      <c r="AL177" s="162"/>
      <c r="AM177" s="162"/>
      <c r="AN177" s="151"/>
      <c r="AO177" s="151"/>
      <c r="AP177" s="151"/>
      <c r="AQ177" s="151"/>
      <c r="AR177" s="151"/>
      <c r="AS177" s="151"/>
      <c r="AT177" s="151"/>
      <c r="AU177" s="151"/>
      <c r="AV177" s="151"/>
      <c r="AW177" s="151"/>
      <c r="AX177" s="151"/>
      <c r="AY177" s="151"/>
      <c r="AZ177" s="151"/>
      <c r="BA177" s="151"/>
      <c r="BB177" s="151"/>
      <c r="BC177" s="148"/>
      <c r="BD177" s="162"/>
      <c r="BE177" s="162"/>
      <c r="BF177" s="162"/>
      <c r="BG177" s="162"/>
      <c r="BH177" s="162"/>
      <c r="BI177" s="162"/>
      <c r="BJ177" s="162"/>
      <c r="BK177" s="162"/>
      <c r="BL177" s="162"/>
      <c r="BM177" s="162"/>
    </row>
    <row r="178" spans="28:65" ht="20.100000000000001" customHeight="1" x14ac:dyDescent="0.2">
      <c r="AB178" s="163"/>
      <c r="AC178" s="163"/>
      <c r="AD178" s="163"/>
      <c r="AE178" s="163"/>
      <c r="AF178" s="163"/>
      <c r="AG178" s="163"/>
      <c r="AH178" s="152"/>
      <c r="AI178" s="163"/>
      <c r="AJ178" s="163"/>
      <c r="AK178" s="163"/>
      <c r="AL178" s="163"/>
      <c r="AM178" s="163"/>
      <c r="AN178" s="163"/>
      <c r="AO178" s="152"/>
      <c r="AP178" s="163"/>
      <c r="AQ178" s="163"/>
      <c r="AR178" s="163"/>
      <c r="AS178" s="163"/>
      <c r="AT178" s="163"/>
      <c r="AU178" s="163"/>
      <c r="AV178" s="152"/>
      <c r="AW178" s="163"/>
      <c r="AX178" s="163"/>
      <c r="AY178" s="163"/>
      <c r="AZ178" s="163"/>
      <c r="BA178" s="163"/>
      <c r="BB178" s="163"/>
      <c r="BC178" s="148"/>
      <c r="BD178" s="163"/>
      <c r="BE178" s="163"/>
      <c r="BF178" s="163"/>
      <c r="BG178" s="163"/>
      <c r="BH178" s="163"/>
      <c r="BI178" s="163"/>
      <c r="BJ178" s="152"/>
      <c r="BK178" s="163"/>
      <c r="BL178" s="163"/>
      <c r="BM178" s="163"/>
    </row>
    <row r="179" spans="28:65" ht="20.100000000000001" customHeight="1" x14ac:dyDescent="0.2">
      <c r="AB179" s="164"/>
      <c r="AC179" s="164"/>
      <c r="AD179" s="164"/>
      <c r="AE179" s="164"/>
      <c r="AF179" s="164"/>
      <c r="AG179" s="164"/>
      <c r="AH179" s="152"/>
      <c r="AI179" s="163"/>
      <c r="AJ179" s="163"/>
      <c r="AK179" s="163"/>
      <c r="AL179" s="163"/>
      <c r="AM179" s="163"/>
      <c r="AN179" s="163"/>
      <c r="AO179" s="152"/>
      <c r="AP179" s="163"/>
      <c r="AQ179" s="163"/>
      <c r="AR179" s="163"/>
      <c r="AS179" s="163"/>
      <c r="AT179" s="163"/>
      <c r="AU179" s="163"/>
      <c r="AV179" s="152"/>
      <c r="AW179" s="163"/>
      <c r="AX179" s="163"/>
      <c r="AY179" s="163"/>
      <c r="AZ179" s="163"/>
      <c r="BA179" s="163"/>
      <c r="BB179" s="163"/>
      <c r="BC179" s="148"/>
      <c r="BD179" s="164"/>
      <c r="BE179" s="164"/>
      <c r="BF179" s="164"/>
      <c r="BG179" s="164"/>
      <c r="BH179" s="164"/>
      <c r="BI179" s="164"/>
      <c r="BJ179" s="152"/>
      <c r="BK179" s="163"/>
      <c r="BL179" s="163"/>
      <c r="BM179" s="163"/>
    </row>
    <row r="180" spans="28:65" ht="20.100000000000001" customHeight="1" x14ac:dyDescent="0.2">
      <c r="AB180" s="164"/>
      <c r="AC180" s="164"/>
      <c r="AD180" s="164"/>
      <c r="AE180" s="164"/>
      <c r="AF180" s="164"/>
      <c r="AG180" s="164"/>
      <c r="AH180" s="152"/>
      <c r="AI180" s="163"/>
      <c r="AJ180" s="163"/>
      <c r="AK180" s="163"/>
      <c r="AL180" s="163"/>
      <c r="AM180" s="163"/>
      <c r="AN180" s="163"/>
      <c r="AO180" s="152"/>
      <c r="AP180" s="163"/>
      <c r="AQ180" s="163"/>
      <c r="AR180" s="163"/>
      <c r="AS180" s="163"/>
      <c r="AT180" s="163"/>
      <c r="AU180" s="163"/>
      <c r="AV180" s="152"/>
      <c r="AW180" s="163"/>
      <c r="AX180" s="163"/>
      <c r="AY180" s="163"/>
      <c r="AZ180" s="163"/>
      <c r="BA180" s="163"/>
      <c r="BB180" s="163"/>
      <c r="BC180" s="148"/>
      <c r="BD180" s="164"/>
      <c r="BE180" s="164"/>
      <c r="BF180" s="164"/>
      <c r="BG180" s="164"/>
      <c r="BH180" s="164"/>
      <c r="BI180" s="164"/>
      <c r="BJ180" s="152"/>
      <c r="BK180" s="163"/>
      <c r="BL180" s="163"/>
      <c r="BM180" s="163"/>
    </row>
    <row r="181" spans="28:65" ht="20.100000000000001" customHeight="1" x14ac:dyDescent="0.2">
      <c r="AB181" s="163"/>
      <c r="AC181" s="163"/>
      <c r="AD181" s="163"/>
      <c r="AE181" s="163"/>
      <c r="AF181" s="163"/>
      <c r="AG181" s="163"/>
      <c r="AH181" s="152"/>
      <c r="AI181" s="163"/>
      <c r="AJ181" s="163"/>
      <c r="AK181" s="163"/>
      <c r="AL181" s="163"/>
      <c r="AM181" s="163"/>
      <c r="AN181" s="163"/>
      <c r="AO181" s="152"/>
      <c r="AP181" s="163"/>
      <c r="AQ181" s="163"/>
      <c r="AR181" s="163"/>
      <c r="AS181" s="163"/>
      <c r="AT181" s="163"/>
      <c r="AU181" s="163"/>
      <c r="AV181" s="152"/>
      <c r="AW181" s="163"/>
      <c r="AX181" s="163"/>
      <c r="AY181" s="163"/>
      <c r="AZ181" s="163"/>
      <c r="BA181" s="163"/>
      <c r="BB181" s="163"/>
      <c r="BC181" s="148"/>
      <c r="BD181" s="163"/>
      <c r="BE181" s="163"/>
      <c r="BF181" s="163"/>
      <c r="BG181" s="163"/>
      <c r="BH181" s="163"/>
      <c r="BI181" s="163"/>
      <c r="BJ181" s="152"/>
      <c r="BK181" s="163"/>
      <c r="BL181" s="163"/>
      <c r="BM181" s="163"/>
    </row>
    <row r="182" spans="28:65" ht="20.100000000000001" customHeight="1" x14ac:dyDescent="0.2">
      <c r="AB182" s="164"/>
      <c r="AC182" s="164"/>
      <c r="AD182" s="164"/>
      <c r="AE182" s="164"/>
      <c r="AF182" s="164"/>
      <c r="AG182" s="164"/>
      <c r="AH182" s="152"/>
      <c r="AI182" s="163"/>
      <c r="AJ182" s="163"/>
      <c r="AK182" s="163"/>
      <c r="AL182" s="163"/>
      <c r="AM182" s="163"/>
      <c r="AN182" s="163"/>
      <c r="AO182" s="152"/>
      <c r="AP182" s="163"/>
      <c r="AQ182" s="163"/>
      <c r="AR182" s="163"/>
      <c r="AS182" s="163"/>
      <c r="AT182" s="163"/>
      <c r="AU182" s="163"/>
      <c r="AV182" s="152"/>
      <c r="AW182" s="163"/>
      <c r="AX182" s="163"/>
      <c r="AY182" s="163"/>
      <c r="AZ182" s="163"/>
      <c r="BA182" s="163"/>
      <c r="BB182" s="163"/>
      <c r="BC182" s="148"/>
      <c r="BD182" s="164"/>
      <c r="BE182" s="164"/>
      <c r="BF182" s="164"/>
      <c r="BG182" s="164"/>
      <c r="BH182" s="164"/>
      <c r="BI182" s="164"/>
      <c r="BJ182" s="152"/>
      <c r="BK182" s="163"/>
      <c r="BL182" s="163"/>
      <c r="BM182" s="163"/>
    </row>
    <row r="183" spans="28:65" ht="20.100000000000001" customHeight="1" x14ac:dyDescent="0.2">
      <c r="AB183" s="164"/>
      <c r="AC183" s="164"/>
      <c r="AD183" s="164"/>
      <c r="AE183" s="164"/>
      <c r="AF183" s="164"/>
      <c r="AG183" s="164"/>
      <c r="AH183" s="152"/>
      <c r="AI183" s="163"/>
      <c r="AJ183" s="163"/>
      <c r="AK183" s="163"/>
      <c r="AL183" s="163"/>
      <c r="AM183" s="163"/>
      <c r="AN183" s="163"/>
      <c r="AO183" s="152"/>
      <c r="AP183" s="163"/>
      <c r="AQ183" s="163"/>
      <c r="AR183" s="163"/>
      <c r="AS183" s="163"/>
      <c r="AT183" s="163"/>
      <c r="AU183" s="163"/>
      <c r="AV183" s="152"/>
      <c r="AW183" s="163"/>
      <c r="AX183" s="163"/>
      <c r="AY183" s="163"/>
      <c r="AZ183" s="163"/>
      <c r="BA183" s="163"/>
      <c r="BB183" s="163"/>
      <c r="BC183" s="148"/>
      <c r="BD183" s="164"/>
      <c r="BE183" s="164"/>
      <c r="BF183" s="164"/>
      <c r="BG183" s="164"/>
      <c r="BH183" s="164"/>
      <c r="BI183" s="164"/>
      <c r="BJ183" s="152"/>
      <c r="BK183" s="163"/>
      <c r="BL183" s="163"/>
      <c r="BM183" s="163"/>
    </row>
    <row r="184" spans="28:65" ht="20.100000000000001" customHeight="1" x14ac:dyDescent="0.2">
      <c r="AB184" s="163"/>
      <c r="AC184" s="163"/>
      <c r="AD184" s="163"/>
      <c r="AE184" s="163"/>
      <c r="AF184" s="163"/>
      <c r="AG184" s="163"/>
      <c r="AH184" s="152"/>
      <c r="AI184" s="163"/>
      <c r="AJ184" s="163"/>
      <c r="AK184" s="163"/>
      <c r="AL184" s="163"/>
      <c r="AM184" s="163"/>
      <c r="AN184" s="163"/>
      <c r="AO184" s="152"/>
      <c r="AP184" s="163"/>
      <c r="AQ184" s="163"/>
      <c r="AR184" s="163"/>
      <c r="AS184" s="163"/>
      <c r="AT184" s="163"/>
      <c r="AU184" s="163"/>
      <c r="AV184" s="152"/>
      <c r="AW184" s="163"/>
      <c r="AX184" s="163"/>
      <c r="AY184" s="163"/>
      <c r="AZ184" s="163"/>
      <c r="BA184" s="163"/>
      <c r="BB184" s="163"/>
      <c r="BC184" s="148"/>
      <c r="BD184" s="163"/>
      <c r="BE184" s="163"/>
      <c r="BF184" s="163"/>
      <c r="BG184" s="163"/>
      <c r="BH184" s="163"/>
      <c r="BI184" s="163"/>
      <c r="BJ184" s="152"/>
      <c r="BK184" s="163"/>
      <c r="BL184" s="163"/>
      <c r="BM184" s="163"/>
    </row>
    <row r="185" spans="28:65" ht="20.100000000000001" customHeight="1" x14ac:dyDescent="0.2">
      <c r="AB185" s="163"/>
      <c r="AC185" s="163"/>
      <c r="AD185" s="163"/>
      <c r="AE185" s="163"/>
      <c r="AF185" s="163"/>
      <c r="AG185" s="163"/>
      <c r="AH185" s="152"/>
      <c r="AI185" s="163"/>
      <c r="AJ185" s="163"/>
      <c r="AK185" s="163"/>
      <c r="AL185" s="163"/>
      <c r="AM185" s="163"/>
      <c r="AN185" s="163"/>
      <c r="AO185" s="152"/>
      <c r="AP185" s="163"/>
      <c r="AQ185" s="163"/>
      <c r="AR185" s="163"/>
      <c r="AS185" s="163"/>
      <c r="AT185" s="163"/>
      <c r="AU185" s="163"/>
      <c r="AV185" s="152"/>
      <c r="AW185" s="163"/>
      <c r="AX185" s="163"/>
      <c r="AY185" s="163"/>
      <c r="AZ185" s="163"/>
      <c r="BA185" s="163"/>
      <c r="BB185" s="163"/>
      <c r="BC185" s="148"/>
      <c r="BD185" s="163"/>
      <c r="BE185" s="163"/>
      <c r="BF185" s="163"/>
      <c r="BG185" s="163"/>
      <c r="BH185" s="163"/>
      <c r="BI185" s="163"/>
      <c r="BJ185" s="152"/>
      <c r="BK185" s="163"/>
      <c r="BL185" s="163"/>
      <c r="BM185" s="163"/>
    </row>
    <row r="186" spans="28:65" ht="20.100000000000001" customHeight="1" x14ac:dyDescent="0.2">
      <c r="AB186" s="163"/>
      <c r="AC186" s="163"/>
      <c r="AD186" s="163"/>
      <c r="AE186" s="163"/>
      <c r="AF186" s="163"/>
      <c r="AG186" s="163"/>
      <c r="AH186" s="152"/>
      <c r="AI186" s="163"/>
      <c r="AJ186" s="163"/>
      <c r="AK186" s="163"/>
      <c r="AL186" s="163"/>
      <c r="AM186" s="163"/>
      <c r="AN186" s="163"/>
      <c r="AO186" s="152"/>
      <c r="AP186" s="163"/>
      <c r="AQ186" s="163"/>
      <c r="AR186" s="163"/>
      <c r="AS186" s="163"/>
      <c r="AT186" s="163"/>
      <c r="AU186" s="163"/>
      <c r="AV186" s="152"/>
      <c r="AW186" s="163"/>
      <c r="AX186" s="163"/>
      <c r="AY186" s="163"/>
      <c r="AZ186" s="163"/>
      <c r="BA186" s="163"/>
      <c r="BB186" s="163"/>
      <c r="BC186" s="148"/>
      <c r="BD186" s="163"/>
      <c r="BE186" s="163"/>
      <c r="BF186" s="163"/>
      <c r="BG186" s="163"/>
      <c r="BH186" s="163"/>
      <c r="BI186" s="163"/>
      <c r="BJ186" s="152"/>
      <c r="BK186" s="163"/>
      <c r="BL186" s="163"/>
      <c r="BM186" s="163"/>
    </row>
    <row r="187" spans="28:65" ht="20.100000000000001" customHeight="1" x14ac:dyDescent="0.2">
      <c r="AB187" s="163"/>
      <c r="AC187" s="163"/>
      <c r="AD187" s="163"/>
      <c r="AE187" s="163"/>
      <c r="AF187" s="163"/>
      <c r="AG187" s="163"/>
      <c r="AH187" s="152"/>
      <c r="AI187" s="163"/>
      <c r="AJ187" s="163"/>
      <c r="AK187" s="163"/>
      <c r="AL187" s="163"/>
      <c r="AM187" s="163"/>
      <c r="AN187" s="163"/>
      <c r="AO187" s="152"/>
      <c r="AP187" s="163"/>
      <c r="AQ187" s="163"/>
      <c r="AR187" s="163"/>
      <c r="AS187" s="163"/>
      <c r="AT187" s="163"/>
      <c r="AU187" s="163"/>
      <c r="AV187" s="152"/>
      <c r="AW187" s="163"/>
      <c r="AX187" s="163"/>
      <c r="AY187" s="163"/>
      <c r="AZ187" s="163"/>
      <c r="BA187" s="163"/>
      <c r="BB187" s="163"/>
      <c r="BC187" s="148"/>
      <c r="BD187" s="163"/>
      <c r="BE187" s="163"/>
      <c r="BF187" s="163"/>
      <c r="BG187" s="163"/>
      <c r="BH187" s="163"/>
      <c r="BI187" s="163"/>
      <c r="BJ187" s="152"/>
      <c r="BK187" s="163"/>
      <c r="BL187" s="163"/>
      <c r="BM187" s="163"/>
    </row>
    <row r="188" spans="28:65" ht="20.100000000000001" customHeight="1" x14ac:dyDescent="0.2">
      <c r="AB188" s="163"/>
      <c r="AC188" s="163"/>
      <c r="AD188" s="163"/>
      <c r="AE188" s="163"/>
      <c r="AF188" s="163"/>
      <c r="AG188" s="163"/>
      <c r="AH188" s="152"/>
      <c r="AI188" s="163"/>
      <c r="AJ188" s="163"/>
      <c r="AK188" s="163"/>
      <c r="AL188" s="163"/>
      <c r="AM188" s="163"/>
      <c r="AN188" s="163"/>
      <c r="AO188" s="152"/>
      <c r="AP188" s="163"/>
      <c r="AQ188" s="163"/>
      <c r="AR188" s="163"/>
      <c r="AS188" s="163"/>
      <c r="AT188" s="163"/>
      <c r="AU188" s="163"/>
      <c r="AV188" s="152"/>
      <c r="AW188" s="163"/>
      <c r="AX188" s="163"/>
      <c r="AY188" s="163"/>
      <c r="AZ188" s="163"/>
      <c r="BA188" s="163"/>
      <c r="BB188" s="163"/>
      <c r="BC188" s="148"/>
      <c r="BD188" s="163"/>
      <c r="BE188" s="163"/>
      <c r="BF188" s="163"/>
      <c r="BG188" s="163"/>
      <c r="BH188" s="163"/>
      <c r="BI188" s="163"/>
      <c r="BJ188" s="152"/>
      <c r="BK188" s="163"/>
      <c r="BL188" s="163"/>
      <c r="BM188" s="163"/>
    </row>
    <row r="189" spans="28:65" ht="20.100000000000001" customHeight="1" x14ac:dyDescent="0.2">
      <c r="AB189" s="163"/>
      <c r="AC189" s="163"/>
      <c r="AD189" s="163"/>
      <c r="AE189" s="163"/>
      <c r="AF189" s="163"/>
      <c r="AG189" s="163"/>
      <c r="AH189" s="152"/>
      <c r="AI189" s="163"/>
      <c r="AJ189" s="163"/>
      <c r="AK189" s="163"/>
      <c r="AL189" s="163"/>
      <c r="AM189" s="163"/>
      <c r="AN189" s="163"/>
      <c r="AO189" s="152"/>
      <c r="AP189" s="163"/>
      <c r="AQ189" s="163"/>
      <c r="AR189" s="163"/>
      <c r="AS189" s="163"/>
      <c r="AT189" s="163"/>
      <c r="AU189" s="163"/>
      <c r="AV189" s="152"/>
      <c r="AW189" s="163"/>
      <c r="AX189" s="163"/>
      <c r="AY189" s="163"/>
      <c r="AZ189" s="163"/>
      <c r="BA189" s="163"/>
      <c r="BB189" s="163"/>
      <c r="BC189" s="148"/>
      <c r="BD189" s="163"/>
      <c r="BE189" s="163"/>
      <c r="BF189" s="163"/>
      <c r="BG189" s="163"/>
      <c r="BH189" s="163"/>
      <c r="BI189" s="163"/>
      <c r="BJ189" s="152"/>
      <c r="BK189" s="163"/>
      <c r="BL189" s="163"/>
      <c r="BM189" s="163"/>
    </row>
    <row r="190" spans="28:65" ht="20.100000000000001" customHeight="1" x14ac:dyDescent="0.2">
      <c r="AB190" s="163"/>
      <c r="AC190" s="163"/>
      <c r="AD190" s="163"/>
      <c r="AE190" s="163"/>
      <c r="AF190" s="163"/>
      <c r="AG190" s="163"/>
      <c r="AH190" s="152"/>
      <c r="AI190" s="163"/>
      <c r="AJ190" s="163"/>
      <c r="AK190" s="163"/>
      <c r="AL190" s="163"/>
      <c r="AM190" s="163"/>
      <c r="AN190" s="163"/>
      <c r="AO190" s="148"/>
      <c r="AP190" s="163"/>
      <c r="AQ190" s="163"/>
      <c r="AR190" s="163"/>
      <c r="AS190" s="163"/>
      <c r="AT190" s="163"/>
      <c r="AU190" s="163"/>
      <c r="AV190" s="148"/>
      <c r="AW190" s="163"/>
      <c r="AX190" s="163"/>
      <c r="AY190" s="163"/>
      <c r="AZ190" s="163"/>
      <c r="BA190" s="163"/>
      <c r="BB190" s="163"/>
      <c r="BC190" s="148"/>
      <c r="BD190" s="163"/>
      <c r="BE190" s="163"/>
      <c r="BF190" s="163"/>
      <c r="BG190" s="163"/>
      <c r="BH190" s="163"/>
      <c r="BI190" s="163"/>
      <c r="BJ190" s="152"/>
      <c r="BK190" s="163"/>
      <c r="BL190" s="163"/>
      <c r="BM190" s="163"/>
    </row>
    <row r="191" spans="28:65" ht="20.100000000000001" customHeight="1" x14ac:dyDescent="0.2">
      <c r="AB191" s="163"/>
      <c r="AC191" s="163"/>
      <c r="AD191" s="163"/>
      <c r="AE191" s="163"/>
      <c r="AF191" s="163"/>
      <c r="AG191" s="163"/>
      <c r="AH191" s="152"/>
      <c r="AI191" s="163"/>
      <c r="AJ191" s="163"/>
      <c r="AK191" s="163"/>
      <c r="AL191" s="163"/>
      <c r="AM191" s="163"/>
      <c r="AN191" s="163"/>
      <c r="AO191" s="148"/>
      <c r="AP191" s="163"/>
      <c r="AQ191" s="163"/>
      <c r="AR191" s="163"/>
      <c r="AS191" s="163"/>
      <c r="AT191" s="163"/>
      <c r="AU191" s="163"/>
      <c r="AV191" s="148"/>
      <c r="AW191" s="163"/>
      <c r="AX191" s="163"/>
      <c r="AY191" s="163"/>
      <c r="AZ191" s="163"/>
      <c r="BA191" s="163"/>
      <c r="BB191" s="163"/>
      <c r="BC191" s="148"/>
      <c r="BD191" s="163"/>
      <c r="BE191" s="163"/>
      <c r="BF191" s="163"/>
      <c r="BG191" s="163"/>
      <c r="BH191" s="163"/>
      <c r="BI191" s="163"/>
      <c r="BJ191" s="152"/>
      <c r="BK191" s="163"/>
      <c r="BL191" s="163"/>
      <c r="BM191" s="163"/>
    </row>
    <row r="192" spans="28:65" ht="20.100000000000001" customHeight="1" x14ac:dyDescent="0.2">
      <c r="AB192" s="163"/>
      <c r="AC192" s="163"/>
      <c r="AD192" s="163"/>
      <c r="AE192" s="163"/>
      <c r="AF192" s="163"/>
      <c r="AG192" s="163"/>
      <c r="AH192" s="152"/>
      <c r="AI192" s="163"/>
      <c r="AJ192" s="163"/>
      <c r="AK192" s="163"/>
      <c r="AL192" s="163"/>
      <c r="AM192" s="163"/>
      <c r="AN192" s="163"/>
      <c r="AO192" s="148"/>
      <c r="AP192" s="163"/>
      <c r="AQ192" s="163"/>
      <c r="AR192" s="163"/>
      <c r="AS192" s="163"/>
      <c r="AT192" s="163"/>
      <c r="AU192" s="163"/>
      <c r="AV192" s="148"/>
      <c r="AW192" s="163"/>
      <c r="AX192" s="163"/>
      <c r="AY192" s="163"/>
      <c r="AZ192" s="163"/>
      <c r="BA192" s="163"/>
      <c r="BB192" s="163"/>
      <c r="BC192" s="148"/>
      <c r="BD192" s="163"/>
      <c r="BE192" s="163"/>
      <c r="BF192" s="163"/>
      <c r="BG192" s="163"/>
      <c r="BH192" s="163"/>
      <c r="BI192" s="163"/>
      <c r="BJ192" s="152"/>
      <c r="BK192" s="163"/>
      <c r="BL192" s="163"/>
      <c r="BM192" s="163"/>
    </row>
    <row r="193" spans="28:65" ht="20.100000000000001" customHeight="1" x14ac:dyDescent="0.2">
      <c r="AB193" s="163"/>
      <c r="AC193" s="163"/>
      <c r="AD193" s="163"/>
      <c r="AE193" s="163"/>
      <c r="AF193" s="163"/>
      <c r="AG193" s="163"/>
      <c r="AH193" s="152"/>
      <c r="AI193" s="163"/>
      <c r="AJ193" s="163"/>
      <c r="AK193" s="163"/>
      <c r="AL193" s="163"/>
      <c r="AM193" s="163"/>
      <c r="AN193" s="163"/>
      <c r="AO193" s="148"/>
      <c r="AP193" s="163"/>
      <c r="AQ193" s="163"/>
      <c r="AR193" s="163"/>
      <c r="AS193" s="163"/>
      <c r="AT193" s="163"/>
      <c r="AU193" s="163"/>
      <c r="AV193" s="148"/>
      <c r="AW193" s="163"/>
      <c r="AX193" s="163"/>
      <c r="AY193" s="163"/>
      <c r="AZ193" s="163"/>
      <c r="BA193" s="163"/>
      <c r="BB193" s="163"/>
      <c r="BC193" s="148"/>
      <c r="BD193" s="163"/>
      <c r="BE193" s="163"/>
      <c r="BF193" s="163"/>
      <c r="BG193" s="163"/>
      <c r="BH193" s="163"/>
      <c r="BI193" s="163"/>
      <c r="BJ193" s="152"/>
      <c r="BK193" s="163"/>
      <c r="BL193" s="163"/>
      <c r="BM193" s="163"/>
    </row>
    <row r="194" spans="28:65" ht="20.100000000000001" customHeight="1" x14ac:dyDescent="0.2">
      <c r="AB194" s="163"/>
      <c r="AC194" s="163"/>
      <c r="AD194" s="163"/>
      <c r="AE194" s="163"/>
      <c r="AF194" s="163"/>
      <c r="AG194" s="163"/>
      <c r="AH194" s="152"/>
      <c r="AI194" s="163"/>
      <c r="AJ194" s="163"/>
      <c r="AK194" s="163"/>
      <c r="AL194" s="163"/>
      <c r="AM194" s="163"/>
      <c r="AN194" s="163"/>
      <c r="AO194" s="148"/>
      <c r="AP194" s="163"/>
      <c r="AQ194" s="163"/>
      <c r="AR194" s="163"/>
      <c r="AS194" s="163"/>
      <c r="AT194" s="163"/>
      <c r="AU194" s="163"/>
      <c r="AV194" s="148"/>
      <c r="AW194" s="163"/>
      <c r="AX194" s="163"/>
      <c r="AY194" s="163"/>
      <c r="AZ194" s="163"/>
      <c r="BA194" s="163"/>
      <c r="BB194" s="163"/>
      <c r="BD194" s="163"/>
      <c r="BE194" s="163"/>
      <c r="BF194" s="163"/>
      <c r="BG194" s="163"/>
      <c r="BH194" s="163"/>
      <c r="BI194" s="163"/>
      <c r="BJ194" s="152"/>
      <c r="BK194" s="163"/>
      <c r="BL194" s="163"/>
      <c r="BM194" s="163"/>
    </row>
    <row r="195" spans="28:65" ht="20.100000000000001" customHeight="1" x14ac:dyDescent="0.2">
      <c r="AB195" s="163"/>
      <c r="AC195" s="163"/>
      <c r="AD195" s="163"/>
      <c r="AE195" s="163"/>
      <c r="AF195" s="163"/>
      <c r="AG195" s="163"/>
      <c r="AH195" s="152"/>
      <c r="AI195" s="163"/>
      <c r="AJ195" s="163"/>
      <c r="AK195" s="163"/>
      <c r="AL195" s="163"/>
      <c r="AM195" s="163"/>
      <c r="AN195" s="163"/>
      <c r="AO195" s="148"/>
      <c r="AP195" s="163"/>
      <c r="AQ195" s="163"/>
      <c r="AR195" s="163"/>
      <c r="AS195" s="163"/>
      <c r="AT195" s="163"/>
      <c r="AU195" s="163"/>
      <c r="AV195" s="148"/>
      <c r="AW195" s="163"/>
      <c r="AX195" s="163"/>
      <c r="AY195" s="163"/>
      <c r="AZ195" s="163"/>
      <c r="BA195" s="163"/>
      <c r="BB195" s="163"/>
      <c r="BD195" s="163"/>
      <c r="BE195" s="163"/>
      <c r="BF195" s="163"/>
      <c r="BG195" s="163"/>
      <c r="BH195" s="163"/>
      <c r="BI195" s="163"/>
      <c r="BJ195" s="152"/>
      <c r="BK195" s="163"/>
      <c r="BL195" s="163"/>
      <c r="BM195" s="163"/>
    </row>
  </sheetData>
  <sheetProtection selectLockedCells="1"/>
  <mergeCells count="292">
    <mergeCell ref="A1:BN2"/>
    <mergeCell ref="B5:BL6"/>
    <mergeCell ref="AC94:AH94"/>
    <mergeCell ref="AJ94:AO94"/>
    <mergeCell ref="AQ94:AV94"/>
    <mergeCell ref="AX94:BC94"/>
    <mergeCell ref="AC95:AH96"/>
    <mergeCell ref="AJ95:AO96"/>
    <mergeCell ref="AQ95:AV96"/>
    <mergeCell ref="AX95:BC96"/>
    <mergeCell ref="AC91:AH91"/>
    <mergeCell ref="AJ91:AO91"/>
    <mergeCell ref="AQ91:AV91"/>
    <mergeCell ref="AX91:BC91"/>
    <mergeCell ref="AC92:AH93"/>
    <mergeCell ref="AJ92:AO93"/>
    <mergeCell ref="AQ92:AV93"/>
    <mergeCell ref="AX92:BC93"/>
    <mergeCell ref="AC89:AH90"/>
    <mergeCell ref="AJ89:AO90"/>
    <mergeCell ref="AQ89:AV90"/>
    <mergeCell ref="AX89:BC90"/>
    <mergeCell ref="AC85:AH85"/>
    <mergeCell ref="AJ85:AO85"/>
    <mergeCell ref="AQ85:AV85"/>
    <mergeCell ref="AX85:BC85"/>
    <mergeCell ref="AC86:AH87"/>
    <mergeCell ref="AJ86:AO87"/>
    <mergeCell ref="AQ86:AV87"/>
    <mergeCell ref="AX86:BC87"/>
    <mergeCell ref="AC80:AH81"/>
    <mergeCell ref="AJ80:AO81"/>
    <mergeCell ref="AQ80:AV81"/>
    <mergeCell ref="AX80:BC81"/>
    <mergeCell ref="AC82:AH82"/>
    <mergeCell ref="AJ82:AO82"/>
    <mergeCell ref="AQ82:AV82"/>
    <mergeCell ref="AX82:BC82"/>
    <mergeCell ref="AC83:AH84"/>
    <mergeCell ref="AJ83:AO84"/>
    <mergeCell ref="AQ83:AV84"/>
    <mergeCell ref="AX83:BC84"/>
    <mergeCell ref="AC77:AN78"/>
    <mergeCell ref="AO77:BC78"/>
    <mergeCell ref="AC79:AH79"/>
    <mergeCell ref="AJ79:AO79"/>
    <mergeCell ref="AQ79:AV79"/>
    <mergeCell ref="AX79:BC79"/>
    <mergeCell ref="AI169:AN169"/>
    <mergeCell ref="AI170:AN171"/>
    <mergeCell ref="AI172:AN172"/>
    <mergeCell ref="AC88:AH88"/>
    <mergeCell ref="AJ88:AO88"/>
    <mergeCell ref="AQ88:AV88"/>
    <mergeCell ref="AX88:BC88"/>
    <mergeCell ref="AB167:AG168"/>
    <mergeCell ref="AB169:AG169"/>
    <mergeCell ref="AB170:AG171"/>
    <mergeCell ref="AB172:AG172"/>
    <mergeCell ref="AB150:AG151"/>
    <mergeCell ref="AH150:AM151"/>
    <mergeCell ref="AB138:AG139"/>
    <mergeCell ref="AH138:AM139"/>
    <mergeCell ref="AB137:AG137"/>
    <mergeCell ref="AH137:AM137"/>
    <mergeCell ref="AB135:AG136"/>
    <mergeCell ref="AI173:AN174"/>
    <mergeCell ref="AN155:BB156"/>
    <mergeCell ref="AP157:AU157"/>
    <mergeCell ref="AP158:AU159"/>
    <mergeCell ref="AP160:AU160"/>
    <mergeCell ref="AP161:AU162"/>
    <mergeCell ref="AP163:AU163"/>
    <mergeCell ref="AP164:AU165"/>
    <mergeCell ref="AP166:AU166"/>
    <mergeCell ref="AP167:AU168"/>
    <mergeCell ref="AP169:AU169"/>
    <mergeCell ref="AP170:AU171"/>
    <mergeCell ref="AP172:AU172"/>
    <mergeCell ref="AP173:AU174"/>
    <mergeCell ref="AW157:BB157"/>
    <mergeCell ref="AW173:BB174"/>
    <mergeCell ref="AW167:BB168"/>
    <mergeCell ref="AW169:BB169"/>
    <mergeCell ref="AW170:BB171"/>
    <mergeCell ref="AW172:BB172"/>
    <mergeCell ref="AI157:AN157"/>
    <mergeCell ref="AI158:AN159"/>
    <mergeCell ref="AI160:AN160"/>
    <mergeCell ref="AI161:AN162"/>
    <mergeCell ref="AB173:AG174"/>
    <mergeCell ref="AB161:AG162"/>
    <mergeCell ref="AB163:AG163"/>
    <mergeCell ref="AB164:AG165"/>
    <mergeCell ref="AW158:BB159"/>
    <mergeCell ref="AW160:BB160"/>
    <mergeCell ref="AW161:BB162"/>
    <mergeCell ref="AW163:BB163"/>
    <mergeCell ref="AC68:AH69"/>
    <mergeCell ref="AI68:AN69"/>
    <mergeCell ref="AO68:AT69"/>
    <mergeCell ref="AU68:AZ69"/>
    <mergeCell ref="AB155:AM156"/>
    <mergeCell ref="AB157:AG157"/>
    <mergeCell ref="AB158:AG159"/>
    <mergeCell ref="AB160:AG160"/>
    <mergeCell ref="AB146:AG146"/>
    <mergeCell ref="AH146:AM146"/>
    <mergeCell ref="AN146:AS146"/>
    <mergeCell ref="AT146:AY146"/>
    <mergeCell ref="AB147:AG148"/>
    <mergeCell ref="AH147:AM148"/>
    <mergeCell ref="AN147:AS148"/>
    <mergeCell ref="AT147:AY148"/>
    <mergeCell ref="BF131:BK131"/>
    <mergeCell ref="BF132:BK133"/>
    <mergeCell ref="BF134:BK134"/>
    <mergeCell ref="AO45:AT45"/>
    <mergeCell ref="AO52:AT53"/>
    <mergeCell ref="AU52:AZ53"/>
    <mergeCell ref="AC51:AH51"/>
    <mergeCell ref="AI51:AN51"/>
    <mergeCell ref="AO51:AT51"/>
    <mergeCell ref="AU51:AZ51"/>
    <mergeCell ref="AC54:AH54"/>
    <mergeCell ref="AI54:AN54"/>
    <mergeCell ref="BA52:BF53"/>
    <mergeCell ref="BG52:BL53"/>
    <mergeCell ref="BA54:BF54"/>
    <mergeCell ref="BG54:BL54"/>
    <mergeCell ref="BA51:BF51"/>
    <mergeCell ref="BG51:BL51"/>
    <mergeCell ref="BA48:BF48"/>
    <mergeCell ref="BG48:BL48"/>
    <mergeCell ref="BA46:BF47"/>
    <mergeCell ref="BG46:BL47"/>
    <mergeCell ref="AC67:AH67"/>
    <mergeCell ref="AI67:AN67"/>
    <mergeCell ref="AZ138:BE139"/>
    <mergeCell ref="BA49:BF50"/>
    <mergeCell ref="BG45:BL45"/>
    <mergeCell ref="BF135:BK136"/>
    <mergeCell ref="BF137:BK137"/>
    <mergeCell ref="BF138:BK139"/>
    <mergeCell ref="BG49:BL50"/>
    <mergeCell ref="AN138:AS139"/>
    <mergeCell ref="AT138:AY139"/>
    <mergeCell ref="AN137:AS137"/>
    <mergeCell ref="AT137:AY137"/>
    <mergeCell ref="BA55:BF56"/>
    <mergeCell ref="BG55:BL56"/>
    <mergeCell ref="BA45:BF45"/>
    <mergeCell ref="AI55:AN56"/>
    <mergeCell ref="AO55:AT56"/>
    <mergeCell ref="AU55:AZ56"/>
    <mergeCell ref="AZ128:BE128"/>
    <mergeCell ref="AZ131:BE131"/>
    <mergeCell ref="AZ134:BE134"/>
    <mergeCell ref="AZ129:BE130"/>
    <mergeCell ref="AZ132:BE133"/>
    <mergeCell ref="BF128:BK128"/>
    <mergeCell ref="BF129:BK130"/>
    <mergeCell ref="AC45:AH45"/>
    <mergeCell ref="AI45:AN45"/>
    <mergeCell ref="AH131:AM131"/>
    <mergeCell ref="AN131:AS131"/>
    <mergeCell ref="AT131:AY131"/>
    <mergeCell ref="AB129:AG130"/>
    <mergeCell ref="AH129:AM130"/>
    <mergeCell ref="AN129:AS130"/>
    <mergeCell ref="AT129:AY130"/>
    <mergeCell ref="AC49:AH50"/>
    <mergeCell ref="AI49:AN50"/>
    <mergeCell ref="AO49:AT50"/>
    <mergeCell ref="AU49:AZ50"/>
    <mergeCell ref="AI52:AN53"/>
    <mergeCell ref="AO54:AT54"/>
    <mergeCell ref="AU54:AZ54"/>
    <mergeCell ref="AC55:AH56"/>
    <mergeCell ref="AO67:AT67"/>
    <mergeCell ref="AU67:AZ67"/>
    <mergeCell ref="AC65:AH66"/>
    <mergeCell ref="AI65:AN66"/>
    <mergeCell ref="AO65:AT66"/>
    <mergeCell ref="AU65:AZ66"/>
    <mergeCell ref="AU64:AZ64"/>
    <mergeCell ref="AN126:AY127"/>
    <mergeCell ref="AB126:AM127"/>
    <mergeCell ref="AN144:AY145"/>
    <mergeCell ref="AB144:AM145"/>
    <mergeCell ref="AC48:AH48"/>
    <mergeCell ref="AI48:AN48"/>
    <mergeCell ref="AO48:AT48"/>
    <mergeCell ref="AU48:AZ48"/>
    <mergeCell ref="AC46:AH47"/>
    <mergeCell ref="AI46:AN47"/>
    <mergeCell ref="AO46:AT47"/>
    <mergeCell ref="AU46:AZ47"/>
    <mergeCell ref="AH135:AM136"/>
    <mergeCell ref="AN135:AS136"/>
    <mergeCell ref="AT135:AY136"/>
    <mergeCell ref="AH134:AM134"/>
    <mergeCell ref="AN134:AS134"/>
    <mergeCell ref="AT134:AY134"/>
    <mergeCell ref="AB132:AG133"/>
    <mergeCell ref="AH132:AM133"/>
    <mergeCell ref="AN132:AS133"/>
    <mergeCell ref="AT132:AY133"/>
    <mergeCell ref="AZ137:BE137"/>
    <mergeCell ref="AZ135:BE136"/>
    <mergeCell ref="AI163:AN163"/>
    <mergeCell ref="AI164:AN165"/>
    <mergeCell ref="AI166:AN166"/>
    <mergeCell ref="AI167:AN168"/>
    <mergeCell ref="AC43:AN44"/>
    <mergeCell ref="AO43:AZ44"/>
    <mergeCell ref="AU45:AZ45"/>
    <mergeCell ref="AC52:AH53"/>
    <mergeCell ref="AN150:AS151"/>
    <mergeCell ref="AT150:AY151"/>
    <mergeCell ref="AB166:AG166"/>
    <mergeCell ref="AW164:BB165"/>
    <mergeCell ref="AW166:BB166"/>
    <mergeCell ref="AB149:AG149"/>
    <mergeCell ref="AH149:AM149"/>
    <mergeCell ref="AN149:AS149"/>
    <mergeCell ref="AT149:AY149"/>
    <mergeCell ref="AC62:AN63"/>
    <mergeCell ref="AO62:AZ63"/>
    <mergeCell ref="AB134:AG134"/>
    <mergeCell ref="AC64:AH64"/>
    <mergeCell ref="AI64:AN64"/>
    <mergeCell ref="AO64:AT64"/>
    <mergeCell ref="AB128:AG128"/>
    <mergeCell ref="AH128:AM128"/>
    <mergeCell ref="AN128:AS128"/>
    <mergeCell ref="AT128:AY128"/>
    <mergeCell ref="AB131:AG131"/>
    <mergeCell ref="C13:G14"/>
    <mergeCell ref="H13:Q14"/>
    <mergeCell ref="C15:G16"/>
    <mergeCell ref="H15:Q16"/>
    <mergeCell ref="C17:G18"/>
    <mergeCell ref="H17:Q18"/>
    <mergeCell ref="C19:G20"/>
    <mergeCell ref="H19:Q20"/>
    <mergeCell ref="C21:G22"/>
    <mergeCell ref="H21:Q22"/>
    <mergeCell ref="C23:G24"/>
    <mergeCell ref="H23:Q24"/>
    <mergeCell ref="C25:G26"/>
    <mergeCell ref="H25:Q26"/>
    <mergeCell ref="C27:G28"/>
    <mergeCell ref="H27:Q28"/>
    <mergeCell ref="C29:G30"/>
    <mergeCell ref="H29:Q30"/>
    <mergeCell ref="U13:Y14"/>
    <mergeCell ref="Z13:AI14"/>
    <mergeCell ref="AL29:AP30"/>
    <mergeCell ref="AQ29:AZ30"/>
    <mergeCell ref="U15:Y16"/>
    <mergeCell ref="Z15:AI16"/>
    <mergeCell ref="U17:Y18"/>
    <mergeCell ref="Z17:AI18"/>
    <mergeCell ref="U19:Y20"/>
    <mergeCell ref="Z19:AI20"/>
    <mergeCell ref="U21:Y22"/>
    <mergeCell ref="Z21:AI22"/>
    <mergeCell ref="U23:Y24"/>
    <mergeCell ref="Z23:AI24"/>
    <mergeCell ref="U25:Y26"/>
    <mergeCell ref="Z25:AI26"/>
    <mergeCell ref="U27:Y28"/>
    <mergeCell ref="Z27:AI28"/>
    <mergeCell ref="U29:Y30"/>
    <mergeCell ref="Z29:AI30"/>
    <mergeCell ref="AL23:AP24"/>
    <mergeCell ref="AQ23:AZ24"/>
    <mergeCell ref="AL25:AP26"/>
    <mergeCell ref="AQ25:AZ26"/>
    <mergeCell ref="AL27:AP28"/>
    <mergeCell ref="AQ27:AZ28"/>
    <mergeCell ref="AL13:AP14"/>
    <mergeCell ref="AQ13:AZ14"/>
    <mergeCell ref="AL15:AP16"/>
    <mergeCell ref="AQ15:AZ16"/>
    <mergeCell ref="AL17:AP18"/>
    <mergeCell ref="AQ17:AZ18"/>
    <mergeCell ref="AL19:AP20"/>
    <mergeCell ref="AQ19:AZ20"/>
    <mergeCell ref="AL21:AP22"/>
    <mergeCell ref="AQ21:AZ22"/>
  </mergeCells>
  <phoneticPr fontId="4"/>
  <conditionalFormatting sqref="H15:Q30 Z15:AI30 AQ15:AZ30">
    <cfRule type="containsBlanks" dxfId="124" priority="1">
      <formula>LEN(TRIM(H15))=0</formula>
    </cfRule>
  </conditionalFormatting>
  <dataValidations count="2">
    <dataValidation type="list" allowBlank="1" showInputMessage="1" showErrorMessage="1" sqref="AO55:AZ56 AW173:BB174 AW170:BB171 AW167:BB168 AW164:BB165 AW161:BB162 AW158:BB159 AP173:AU174 AP170:AU171 AP167:AU168 AP164:AU165 AP161:AU162 AP158:AU159 AI173:AN174 AI170:AN171 AI167:AN168 AI164:AN165 AI161:AN162 AI158:AN159 AB173:AG174 AB170:AG171 AB167:AG168 AB164:AG165 AB150:AY151 AN147:AY148 AB138:BK139 AB135:BK136 AB132:BK133 AN129:BK130 AJ95:AO96 AJ89:AO90 AJ86:AO87 AJ83:AO84 AJ80:AO81 AC95:AH96 AC92:AH93 AC89:AH90 AC86:AH87 AO65:AZ66 AC49:BL50 AO46:BL47 AX89:BC90 AX86:BC87 AJ92:AO93">
      <formula1>ワンタッチダイヤルキー</formula1>
    </dataValidation>
    <dataValidation type="list" allowBlank="1" showInputMessage="1" showErrorMessage="1" sqref="AC52:BL53 AO68:AT69 AQ80:AV81 AQ83:AV84 AQ86:AV87 AQ89:AV90 AQ92:AV93 AQ95:AV96">
      <formula1>ワンタッチダイヤルキー</formula1>
    </dataValidation>
  </dataValidations>
  <printOptions horizontalCentered="1"/>
  <pageMargins left="0.19685039370078741" right="0.19685039370078741" top="0.59055118110236227" bottom="0.39370078740157483" header="0.19685039370078741" footer="0.19685039370078741"/>
  <pageSetup paperSize="8" scale="20" orientation="landscape" r:id="rId1"/>
  <headerFooter>
    <oddHeader>&amp;R&amp;D
&amp;A</oddHeader>
    <oddFooter>&amp;R&amp;P/&amp;N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BA143"/>
  <sheetViews>
    <sheetView view="pageBreakPreview" topLeftCell="A93" zoomScale="70" zoomScaleNormal="55" zoomScaleSheetLayoutView="70" workbookViewId="0">
      <selection activeCell="BH107" sqref="BH107"/>
    </sheetView>
  </sheetViews>
  <sheetFormatPr defaultColWidth="3.6640625" defaultRowHeight="14.4" x14ac:dyDescent="0.2"/>
  <cols>
    <col min="1" max="16384" width="3.6640625" style="140"/>
  </cols>
  <sheetData>
    <row r="1" spans="1:53" ht="18.600000000000001" x14ac:dyDescent="0.2">
      <c r="A1" s="141"/>
    </row>
    <row r="2" spans="1:53" ht="21" x14ac:dyDescent="0.2">
      <c r="B2" s="578" t="s">
        <v>159</v>
      </c>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c r="AT2" s="578"/>
      <c r="AU2" s="578"/>
      <c r="AV2" s="578"/>
      <c r="AW2" s="578"/>
      <c r="AX2" s="578"/>
      <c r="AY2" s="578"/>
      <c r="AZ2" s="578"/>
      <c r="BA2" s="578"/>
    </row>
    <row r="4" spans="1:53" ht="18.600000000000001" x14ac:dyDescent="0.2">
      <c r="B4" s="168" t="s">
        <v>166</v>
      </c>
    </row>
    <row r="6" spans="1:53" ht="18.600000000000001" x14ac:dyDescent="0.2">
      <c r="B6" s="168" t="s">
        <v>186</v>
      </c>
      <c r="C6" s="169"/>
      <c r="D6" s="169"/>
      <c r="E6" s="169"/>
      <c r="F6" s="169"/>
      <c r="G6" s="169"/>
      <c r="H6" s="169"/>
      <c r="I6" s="169"/>
      <c r="J6" s="169"/>
      <c r="K6" s="169"/>
      <c r="L6" s="169"/>
      <c r="M6" s="169"/>
      <c r="N6" s="169"/>
      <c r="O6" s="169"/>
      <c r="P6" s="169"/>
      <c r="Q6" s="169"/>
      <c r="R6" s="169"/>
      <c r="S6" s="169"/>
      <c r="T6" s="169"/>
      <c r="U6" s="169"/>
    </row>
    <row r="7" spans="1:53" ht="18.600000000000001" x14ac:dyDescent="0.2">
      <c r="B7" s="168" t="s">
        <v>182</v>
      </c>
      <c r="C7" s="169"/>
      <c r="D7" s="168" t="s">
        <v>192</v>
      </c>
      <c r="E7" s="169"/>
      <c r="F7" s="169"/>
      <c r="G7" s="169"/>
      <c r="H7" s="169"/>
      <c r="I7" s="169"/>
      <c r="J7" s="169"/>
      <c r="K7" s="169"/>
      <c r="L7" s="169"/>
      <c r="M7" s="169"/>
      <c r="N7" s="169"/>
      <c r="P7" s="169"/>
      <c r="Q7" s="168" t="s">
        <v>190</v>
      </c>
      <c r="R7" s="169"/>
      <c r="S7" s="169"/>
      <c r="T7" s="169"/>
      <c r="U7" s="169"/>
    </row>
    <row r="8" spans="1:53" ht="18.600000000000001" x14ac:dyDescent="0.2">
      <c r="B8" s="168"/>
      <c r="C8" s="169"/>
      <c r="D8" s="168" t="s">
        <v>193</v>
      </c>
      <c r="E8" s="169"/>
      <c r="F8" s="169"/>
      <c r="G8" s="169"/>
      <c r="H8" s="169"/>
      <c r="I8" s="169"/>
      <c r="J8" s="169"/>
      <c r="K8" s="169"/>
      <c r="L8" s="169"/>
      <c r="M8" s="169"/>
      <c r="N8" s="169"/>
      <c r="P8" s="169"/>
      <c r="Q8" s="168" t="s">
        <v>191</v>
      </c>
      <c r="R8" s="169"/>
      <c r="S8" s="169"/>
      <c r="T8" s="169"/>
      <c r="U8" s="169"/>
    </row>
    <row r="9" spans="1:53" ht="18.600000000000001" x14ac:dyDescent="0.2">
      <c r="B9" s="168" t="s">
        <v>187</v>
      </c>
      <c r="C9" s="169"/>
      <c r="D9" s="168"/>
      <c r="E9" s="169"/>
      <c r="F9" s="169"/>
      <c r="G9" s="169"/>
      <c r="H9" s="169"/>
      <c r="I9" s="169"/>
      <c r="J9" s="169"/>
      <c r="K9" s="169"/>
      <c r="L9" s="168" t="s">
        <v>190</v>
      </c>
      <c r="M9" s="169"/>
      <c r="N9" s="169"/>
      <c r="O9" s="169"/>
      <c r="P9" s="169"/>
      <c r="Q9" s="169"/>
      <c r="R9" s="169"/>
      <c r="S9" s="169"/>
      <c r="T9" s="169"/>
      <c r="U9" s="169"/>
    </row>
    <row r="10" spans="1:53" ht="16.5" customHeight="1" x14ac:dyDescent="0.2">
      <c r="D10" s="141"/>
    </row>
    <row r="12" spans="1:53" ht="22.8" x14ac:dyDescent="0.2">
      <c r="B12" s="577" t="s">
        <v>198</v>
      </c>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row>
    <row r="14" spans="1:53" ht="18.600000000000001" x14ac:dyDescent="0.2">
      <c r="C14" s="141" t="s">
        <v>167</v>
      </c>
    </row>
    <row r="15" spans="1:53" ht="18.600000000000001" x14ac:dyDescent="0.2">
      <c r="C15" s="141" t="s">
        <v>168</v>
      </c>
    </row>
    <row r="16" spans="1:53" ht="18.600000000000001" x14ac:dyDescent="0.2">
      <c r="C16" s="141"/>
    </row>
    <row r="18" spans="3:3" ht="22.8" x14ac:dyDescent="0.2">
      <c r="C18" s="149" t="s">
        <v>160</v>
      </c>
    </row>
    <row r="43" spans="3:3" ht="22.8" x14ac:dyDescent="0.2">
      <c r="C43" s="149" t="s">
        <v>513</v>
      </c>
    </row>
    <row r="60" spans="3:13" x14ac:dyDescent="0.2">
      <c r="E60" s="140" t="s">
        <v>514</v>
      </c>
      <c r="M60" s="140" t="s">
        <v>515</v>
      </c>
    </row>
    <row r="62" spans="3:13" ht="22.8" x14ac:dyDescent="0.2">
      <c r="C62" s="149" t="s">
        <v>169</v>
      </c>
    </row>
    <row r="65" spans="4:4" ht="18.600000000000001" x14ac:dyDescent="0.2">
      <c r="D65" s="141" t="s">
        <v>170</v>
      </c>
    </row>
    <row r="98" spans="2:53" ht="22.8" x14ac:dyDescent="0.2">
      <c r="B98" s="579" t="s">
        <v>185</v>
      </c>
      <c r="C98" s="579"/>
      <c r="D98" s="579"/>
      <c r="E98" s="579"/>
      <c r="F98" s="579"/>
      <c r="G98" s="579"/>
      <c r="H98" s="579"/>
      <c r="I98" s="579"/>
      <c r="J98" s="579"/>
      <c r="K98" s="579"/>
      <c r="L98" s="579"/>
      <c r="M98" s="579"/>
      <c r="N98" s="579"/>
      <c r="O98" s="579"/>
      <c r="P98" s="579"/>
      <c r="Q98" s="579"/>
      <c r="R98" s="579"/>
      <c r="S98" s="579"/>
      <c r="T98" s="579"/>
      <c r="U98" s="579"/>
      <c r="V98" s="579"/>
      <c r="W98" s="579"/>
      <c r="X98" s="579"/>
      <c r="Y98" s="579"/>
      <c r="Z98" s="579"/>
      <c r="AA98" s="579"/>
      <c r="AB98" s="579"/>
      <c r="AC98" s="579"/>
      <c r="AD98" s="579"/>
      <c r="AE98" s="579"/>
      <c r="AF98" s="579"/>
      <c r="AG98" s="579"/>
      <c r="AH98" s="579"/>
      <c r="AI98" s="579"/>
      <c r="AJ98" s="579"/>
      <c r="AK98" s="579"/>
      <c r="AL98" s="579"/>
      <c r="AM98" s="579"/>
      <c r="AN98" s="579"/>
      <c r="AO98" s="579"/>
      <c r="AP98" s="579"/>
      <c r="AQ98" s="579"/>
      <c r="AR98" s="579"/>
      <c r="AS98" s="579"/>
      <c r="AT98" s="579"/>
      <c r="AU98" s="579"/>
      <c r="AV98" s="579"/>
      <c r="AW98" s="579"/>
      <c r="AX98" s="579"/>
      <c r="AY98" s="579"/>
      <c r="AZ98" s="579"/>
      <c r="BA98" s="579"/>
    </row>
    <row r="99" spans="2:53" ht="22.8" x14ac:dyDescent="0.2">
      <c r="B99" s="576"/>
      <c r="C99" s="576"/>
      <c r="D99" s="576"/>
      <c r="E99" s="576"/>
      <c r="F99" s="576"/>
      <c r="G99" s="576"/>
      <c r="H99" s="576"/>
      <c r="I99" s="576"/>
      <c r="J99" s="576"/>
      <c r="K99" s="576"/>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c r="AO99" s="576"/>
      <c r="AP99" s="576"/>
      <c r="AQ99" s="576"/>
      <c r="AR99" s="576"/>
      <c r="AS99" s="576"/>
      <c r="AT99" s="576"/>
      <c r="AU99" s="576"/>
      <c r="AV99" s="576"/>
      <c r="AW99" s="576"/>
      <c r="AX99" s="576"/>
      <c r="AY99" s="576"/>
      <c r="AZ99" s="576"/>
      <c r="BA99" s="576"/>
    </row>
    <row r="101" spans="2:53" ht="22.8" x14ac:dyDescent="0.2">
      <c r="C101" s="149" t="s">
        <v>160</v>
      </c>
    </row>
    <row r="102" spans="2:53" ht="22.8" x14ac:dyDescent="0.2">
      <c r="C102" s="149"/>
    </row>
    <row r="104" spans="2:53" x14ac:dyDescent="0.2">
      <c r="AL104" s="106"/>
      <c r="AM104" s="106"/>
      <c r="AN104" s="106"/>
      <c r="AO104" s="106"/>
      <c r="AP104" s="106"/>
      <c r="AQ104" s="106"/>
      <c r="AR104" s="106"/>
      <c r="AS104" s="106"/>
      <c r="AT104" s="106"/>
      <c r="AU104" s="106"/>
      <c r="AV104" s="106"/>
      <c r="AW104" s="106"/>
      <c r="AX104" s="106"/>
      <c r="AY104" s="106"/>
      <c r="AZ104" s="106"/>
      <c r="BA104" s="106"/>
    </row>
    <row r="105" spans="2:53" ht="16.2" x14ac:dyDescent="0.2">
      <c r="AL105" s="155"/>
      <c r="AM105" s="155"/>
      <c r="AN105" s="155"/>
      <c r="AO105" s="155"/>
      <c r="AP105" s="155"/>
      <c r="AQ105" s="155"/>
      <c r="AR105" s="155"/>
      <c r="AS105" s="155"/>
      <c r="AT105" s="155"/>
      <c r="AU105" s="155"/>
      <c r="AV105" s="155"/>
      <c r="AW105" s="155"/>
      <c r="AX105" s="155"/>
      <c r="AY105" s="155"/>
      <c r="AZ105" s="155"/>
      <c r="BA105" s="155"/>
    </row>
    <row r="106" spans="2:53" ht="16.2" x14ac:dyDescent="0.2">
      <c r="AL106" s="155"/>
      <c r="AM106" s="155"/>
      <c r="AN106" s="155"/>
      <c r="AO106" s="155"/>
      <c r="AP106" s="155"/>
      <c r="AQ106" s="106"/>
      <c r="AR106" s="106"/>
      <c r="AS106" s="106"/>
      <c r="AT106" s="106"/>
      <c r="AU106" s="106"/>
      <c r="AV106" s="106"/>
      <c r="AW106" s="106"/>
      <c r="AX106" s="106"/>
      <c r="AY106" s="106"/>
      <c r="AZ106" s="106"/>
      <c r="BA106" s="106"/>
    </row>
    <row r="107" spans="2:53" ht="16.2" x14ac:dyDescent="0.2">
      <c r="AL107" s="155"/>
      <c r="AM107" s="155"/>
      <c r="AN107" s="155"/>
      <c r="AO107" s="155"/>
      <c r="AP107" s="155"/>
      <c r="AQ107" s="155"/>
      <c r="AR107" s="155"/>
      <c r="AS107" s="155"/>
      <c r="AT107" s="155"/>
      <c r="AU107" s="155"/>
      <c r="AV107" s="155"/>
      <c r="AW107" s="155"/>
      <c r="AX107" s="155"/>
      <c r="AY107" s="155"/>
      <c r="AZ107" s="155"/>
      <c r="BA107" s="155"/>
    </row>
    <row r="108" spans="2:53" x14ac:dyDescent="0.2">
      <c r="AL108" s="106"/>
      <c r="AM108" s="106"/>
      <c r="AN108" s="106"/>
      <c r="AO108" s="106"/>
      <c r="AP108" s="106"/>
      <c r="AQ108" s="106"/>
      <c r="AR108" s="106"/>
      <c r="AS108" s="106"/>
      <c r="AT108" s="106"/>
      <c r="AU108" s="106"/>
      <c r="AV108" s="106"/>
      <c r="AW108" s="106"/>
      <c r="AX108" s="106"/>
      <c r="AY108" s="106"/>
      <c r="AZ108" s="106"/>
      <c r="BA108" s="106"/>
    </row>
    <row r="109" spans="2:53" ht="16.2" x14ac:dyDescent="0.2">
      <c r="AL109" s="155"/>
      <c r="AM109" s="155"/>
      <c r="AN109" s="155"/>
      <c r="AO109" s="155"/>
      <c r="AP109" s="155"/>
      <c r="AQ109" s="155"/>
      <c r="AR109" s="155"/>
      <c r="AS109" s="155"/>
      <c r="AT109" s="155"/>
      <c r="AU109" s="155"/>
      <c r="AV109" s="155"/>
      <c r="AW109" s="155"/>
      <c r="AX109" s="155"/>
      <c r="AY109" s="155"/>
      <c r="AZ109" s="155"/>
      <c r="BA109" s="155"/>
    </row>
    <row r="110" spans="2:53" x14ac:dyDescent="0.2">
      <c r="AL110" s="106"/>
      <c r="AM110" s="106"/>
      <c r="AN110" s="106"/>
      <c r="AO110" s="106"/>
      <c r="AP110" s="106"/>
      <c r="AQ110" s="106"/>
      <c r="AR110" s="106"/>
      <c r="AS110" s="106"/>
      <c r="AT110" s="106"/>
      <c r="AU110" s="106"/>
      <c r="AV110" s="106"/>
      <c r="AW110" s="106"/>
      <c r="AX110" s="106"/>
      <c r="AY110" s="106"/>
      <c r="AZ110" s="106"/>
      <c r="BA110" s="106"/>
    </row>
    <row r="111" spans="2:53" ht="16.2" x14ac:dyDescent="0.2">
      <c r="AL111" s="155"/>
      <c r="AM111" s="155"/>
      <c r="AN111" s="155"/>
      <c r="AO111" s="155"/>
      <c r="AP111" s="155"/>
      <c r="AQ111" s="155"/>
      <c r="AR111" s="155"/>
      <c r="AS111" s="155"/>
      <c r="AT111" s="155"/>
      <c r="AU111" s="155"/>
      <c r="AV111" s="155"/>
      <c r="AW111" s="155"/>
      <c r="AX111" s="155"/>
      <c r="AY111" s="155"/>
      <c r="AZ111" s="155"/>
      <c r="BA111" s="155"/>
    </row>
    <row r="112" spans="2:53" x14ac:dyDescent="0.2">
      <c r="AL112" s="106"/>
      <c r="AM112" s="106"/>
      <c r="AN112" s="106"/>
      <c r="AO112" s="106"/>
      <c r="AP112" s="106"/>
      <c r="AQ112" s="106"/>
      <c r="AR112" s="106"/>
      <c r="AS112" s="106"/>
      <c r="AT112" s="106"/>
      <c r="AU112" s="106"/>
      <c r="AV112" s="106"/>
      <c r="AW112" s="106"/>
      <c r="AX112" s="106"/>
      <c r="AY112" s="106"/>
      <c r="AZ112" s="106"/>
      <c r="BA112" s="106"/>
    </row>
    <row r="113" spans="3:53" x14ac:dyDescent="0.2">
      <c r="AL113" s="148"/>
      <c r="AM113" s="148"/>
      <c r="AN113" s="148"/>
      <c r="AO113" s="148"/>
      <c r="AP113" s="148"/>
      <c r="AQ113" s="148"/>
      <c r="AR113" s="148"/>
      <c r="AS113" s="148"/>
      <c r="AT113" s="148"/>
      <c r="AU113" s="148"/>
      <c r="AV113" s="148"/>
      <c r="AW113" s="148"/>
      <c r="AX113" s="148"/>
      <c r="AY113" s="148"/>
      <c r="AZ113" s="148"/>
      <c r="BA113" s="148"/>
    </row>
    <row r="114" spans="3:53" ht="16.2" x14ac:dyDescent="0.2">
      <c r="AL114" s="155"/>
      <c r="AM114" s="155"/>
      <c r="AN114" s="155"/>
      <c r="AO114" s="155"/>
      <c r="AP114" s="155"/>
      <c r="AQ114" s="155"/>
      <c r="AR114" s="155"/>
      <c r="AS114" s="155"/>
      <c r="AT114" s="155"/>
      <c r="AU114" s="155"/>
      <c r="AV114" s="155"/>
      <c r="AW114" s="155"/>
      <c r="AX114" s="155"/>
      <c r="AY114" s="155"/>
      <c r="AZ114" s="155"/>
      <c r="BA114" s="155"/>
    </row>
    <row r="115" spans="3:53" x14ac:dyDescent="0.2">
      <c r="AL115" s="106"/>
      <c r="AM115" s="106"/>
      <c r="AN115" s="106"/>
      <c r="AO115" s="106"/>
      <c r="AP115" s="106"/>
      <c r="AQ115" s="106"/>
      <c r="AR115" s="106"/>
      <c r="AS115" s="106"/>
      <c r="AT115" s="106"/>
      <c r="AU115" s="106"/>
      <c r="AV115" s="106"/>
      <c r="AW115" s="106"/>
      <c r="AX115" s="106"/>
      <c r="AY115" s="106"/>
      <c r="AZ115" s="106"/>
      <c r="BA115" s="106"/>
    </row>
    <row r="116" spans="3:53" ht="16.2" x14ac:dyDescent="0.2">
      <c r="AL116" s="155"/>
      <c r="AM116" s="155"/>
      <c r="AN116" s="155"/>
      <c r="AO116" s="155"/>
      <c r="AP116" s="155"/>
      <c r="AQ116" s="155"/>
      <c r="AR116" s="155"/>
      <c r="AS116" s="155"/>
      <c r="AT116" s="155"/>
      <c r="AU116" s="155"/>
      <c r="AV116" s="155"/>
      <c r="AW116" s="155"/>
      <c r="AX116" s="155"/>
      <c r="AY116" s="155"/>
      <c r="AZ116" s="155"/>
      <c r="BA116" s="155"/>
    </row>
    <row r="117" spans="3:53" x14ac:dyDescent="0.2">
      <c r="AL117" s="106"/>
      <c r="AM117" s="106"/>
      <c r="AN117" s="106"/>
      <c r="AO117" s="106"/>
      <c r="AP117" s="106"/>
      <c r="AQ117" s="106"/>
      <c r="AR117" s="106"/>
      <c r="AS117" s="106"/>
      <c r="AT117" s="106"/>
      <c r="AU117" s="106"/>
      <c r="AV117" s="106"/>
      <c r="AW117" s="106"/>
      <c r="AX117" s="106"/>
      <c r="AY117" s="106"/>
      <c r="AZ117" s="106"/>
      <c r="BA117" s="106"/>
    </row>
    <row r="118" spans="3:53" ht="16.2" x14ac:dyDescent="0.2">
      <c r="AL118" s="155"/>
      <c r="AM118" s="155"/>
      <c r="AN118" s="155"/>
      <c r="AO118" s="155"/>
      <c r="AP118" s="155"/>
      <c r="AQ118" s="155"/>
      <c r="AR118" s="155"/>
      <c r="AS118" s="155"/>
      <c r="AT118" s="155"/>
      <c r="AU118" s="155"/>
      <c r="AV118" s="155"/>
      <c r="AW118" s="155"/>
      <c r="AX118" s="155"/>
      <c r="AY118" s="155"/>
      <c r="AZ118" s="155"/>
      <c r="BA118" s="155"/>
    </row>
    <row r="119" spans="3:53" x14ac:dyDescent="0.2">
      <c r="AL119" s="106"/>
      <c r="AM119" s="106"/>
      <c r="AN119" s="106"/>
      <c r="AO119" s="106"/>
      <c r="AP119" s="106"/>
      <c r="AQ119" s="106"/>
      <c r="AR119" s="106"/>
      <c r="AS119" s="106"/>
      <c r="AT119" s="106"/>
      <c r="AU119" s="106"/>
      <c r="AV119" s="106"/>
      <c r="AW119" s="106"/>
      <c r="AX119" s="106"/>
      <c r="AY119" s="106"/>
      <c r="AZ119" s="106"/>
      <c r="BA119" s="106"/>
    </row>
    <row r="120" spans="3:53" ht="16.2" x14ac:dyDescent="0.2">
      <c r="AL120" s="155"/>
      <c r="AM120" s="155"/>
      <c r="AN120" s="155"/>
      <c r="AO120" s="155"/>
      <c r="AP120" s="155"/>
      <c r="AQ120" s="155"/>
      <c r="AR120" s="155"/>
      <c r="AS120" s="155"/>
      <c r="AT120" s="155"/>
      <c r="AU120" s="155"/>
      <c r="AV120" s="155"/>
      <c r="AW120" s="155"/>
      <c r="AX120" s="155"/>
      <c r="AY120" s="155"/>
      <c r="AZ120" s="155"/>
      <c r="BA120" s="155"/>
    </row>
    <row r="121" spans="3:53" x14ac:dyDescent="0.2">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row>
    <row r="122" spans="3:53" x14ac:dyDescent="0.2">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row>
    <row r="123" spans="3:53" ht="22.8" x14ac:dyDescent="0.2">
      <c r="C123" s="149" t="s">
        <v>520</v>
      </c>
      <c r="AF123" s="106"/>
      <c r="AG123" s="106"/>
      <c r="AH123" s="106"/>
      <c r="AI123" s="155"/>
      <c r="AJ123" s="155"/>
      <c r="AK123" s="155"/>
      <c r="AL123" s="155"/>
      <c r="AM123" s="155"/>
      <c r="AN123" s="155"/>
      <c r="AO123" s="155"/>
      <c r="AP123" s="155"/>
      <c r="AQ123" s="155"/>
      <c r="AR123" s="155"/>
      <c r="AS123" s="155"/>
      <c r="AT123" s="155"/>
      <c r="AU123" s="155"/>
      <c r="AV123" s="155"/>
      <c r="AW123" s="155"/>
      <c r="AX123" s="155"/>
      <c r="AY123" s="155"/>
      <c r="AZ123" s="155"/>
      <c r="BA123" s="155"/>
    </row>
    <row r="124" spans="3:53" ht="18.600000000000001" x14ac:dyDescent="0.2">
      <c r="AF124" s="106"/>
      <c r="AG124" s="170"/>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row>
    <row r="125" spans="3:53" ht="16.2" x14ac:dyDescent="0.2">
      <c r="AF125" s="106"/>
      <c r="AG125" s="106"/>
      <c r="AH125" s="106"/>
      <c r="AI125" s="155"/>
      <c r="AJ125" s="155"/>
      <c r="AK125" s="155"/>
      <c r="AL125" s="155"/>
      <c r="AM125" s="155"/>
      <c r="AN125" s="155"/>
      <c r="AO125" s="155"/>
      <c r="AP125" s="155"/>
      <c r="AQ125" s="155"/>
      <c r="AR125" s="155"/>
      <c r="AS125" s="155"/>
      <c r="AT125" s="155"/>
      <c r="AU125" s="155"/>
      <c r="AV125" s="155"/>
      <c r="AW125" s="155"/>
      <c r="AX125" s="155"/>
      <c r="AY125" s="155"/>
      <c r="AZ125" s="155"/>
      <c r="BA125" s="155"/>
    </row>
    <row r="126" spans="3:53" x14ac:dyDescent="0.2">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row>
    <row r="127" spans="3:53" x14ac:dyDescent="0.2">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row>
    <row r="140" spans="3:4" ht="22.8" x14ac:dyDescent="0.2">
      <c r="C140" s="149" t="s">
        <v>169</v>
      </c>
    </row>
    <row r="143" spans="3:4" ht="18.600000000000001" x14ac:dyDescent="0.2">
      <c r="D143" s="141" t="s">
        <v>170</v>
      </c>
    </row>
  </sheetData>
  <sheetProtection algorithmName="SHA-512" hashValue="yW+1nYHjxwb+CZ5h3yvgC+x9r/hVEhCjLC268ihJj6Cdh3ZRmBmQ+HZTqLgzjBuQ9Z9QN1ervv3Va+GkY8Y+0Q==" saltValue="1SBNB2LiEN77VVwil0KobQ==" spinCount="100000" sheet="1" selectLockedCells="1" selectUnlockedCells="1"/>
  <mergeCells count="4">
    <mergeCell ref="B99:BA99"/>
    <mergeCell ref="B12:BA12"/>
    <mergeCell ref="B2:BA2"/>
    <mergeCell ref="B98:BA98"/>
  </mergeCells>
  <phoneticPr fontId="4"/>
  <pageMargins left="0.7" right="0.7" top="0.75" bottom="0.75" header="0.3" footer="0.3"/>
  <pageSetup paperSize="9" scale="46" orientation="portrait" r:id="rId1"/>
  <rowBreaks count="1" manualBreakCount="1">
    <brk id="95"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J72"/>
  <sheetViews>
    <sheetView view="pageBreakPreview" zoomScale="85" zoomScaleNormal="85" zoomScaleSheetLayoutView="85" workbookViewId="0">
      <selection activeCell="AQ5" sqref="AQ5:AZ5"/>
    </sheetView>
  </sheetViews>
  <sheetFormatPr defaultColWidth="9" defaultRowHeight="15" x14ac:dyDescent="0.2"/>
  <cols>
    <col min="1" max="23" width="3.33203125" style="137" customWidth="1"/>
    <col min="24" max="24" width="7" style="137" customWidth="1"/>
    <col min="25" max="52" width="3.33203125" style="137" customWidth="1"/>
    <col min="53" max="53" width="3.109375" style="137" customWidth="1"/>
    <col min="54" max="62" width="9" style="137"/>
    <col min="63" max="63" width="3.109375" style="137" customWidth="1"/>
    <col min="64" max="16384" width="9" style="137"/>
  </cols>
  <sheetData>
    <row r="1" spans="1:62" ht="13.5" customHeight="1" x14ac:dyDescent="0.2">
      <c r="A1" s="580" t="s">
        <v>489</v>
      </c>
      <c r="B1" s="580"/>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580"/>
      <c r="AZ1" s="580"/>
    </row>
    <row r="2" spans="1:62" ht="13.5" customHeight="1" x14ac:dyDescent="0.2">
      <c r="A2" s="580"/>
      <c r="B2" s="580"/>
      <c r="C2" s="580"/>
      <c r="D2" s="580"/>
      <c r="E2" s="580"/>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c r="AT2" s="580"/>
      <c r="AU2" s="580"/>
      <c r="AV2" s="580"/>
      <c r="AW2" s="580"/>
      <c r="AX2" s="580"/>
      <c r="AY2" s="580"/>
      <c r="AZ2" s="580"/>
    </row>
    <row r="3" spans="1:62" ht="19.5" customHeight="1" x14ac:dyDescent="0.2">
      <c r="A3" s="132"/>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1"/>
      <c r="AZ3" s="131" t="s">
        <v>482</v>
      </c>
    </row>
    <row r="4" spans="1:62" ht="19.5" customHeight="1" x14ac:dyDescent="0.2">
      <c r="A4" s="124"/>
      <c r="B4" s="124"/>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row>
    <row r="5" spans="1:62" ht="18.600000000000001" x14ac:dyDescent="0.2">
      <c r="A5" s="15"/>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182"/>
      <c r="AL5" s="182"/>
      <c r="AM5" s="8"/>
      <c r="AN5" s="19" t="s">
        <v>0</v>
      </c>
      <c r="AO5" s="19"/>
      <c r="AP5" s="19"/>
      <c r="AQ5" s="209"/>
      <c r="AR5" s="209"/>
      <c r="AS5" s="209"/>
      <c r="AT5" s="209"/>
      <c r="AU5" s="209"/>
      <c r="AV5" s="209"/>
      <c r="AW5" s="209"/>
      <c r="AX5" s="209"/>
      <c r="AY5" s="209"/>
      <c r="AZ5" s="209"/>
      <c r="BB5" s="191" t="s">
        <v>425</v>
      </c>
      <c r="BC5" s="192"/>
      <c r="BD5" s="192"/>
      <c r="BE5" s="192"/>
      <c r="BF5" s="192"/>
      <c r="BG5" s="192"/>
      <c r="BH5" s="192"/>
      <c r="BI5" s="192"/>
      <c r="BJ5" s="192"/>
    </row>
    <row r="6" spans="1:62" x14ac:dyDescent="0.2">
      <c r="A6" s="15"/>
      <c r="B6" s="15"/>
      <c r="C6" s="15"/>
      <c r="D6" s="15"/>
      <c r="E6" s="15"/>
      <c r="F6" s="15"/>
      <c r="G6" s="15"/>
      <c r="H6" s="15"/>
      <c r="I6" s="15"/>
      <c r="J6" s="15"/>
      <c r="K6" s="15"/>
      <c r="L6" s="15"/>
      <c r="M6" s="15"/>
      <c r="N6" s="15"/>
      <c r="O6" s="15"/>
      <c r="P6" s="15"/>
      <c r="Q6" s="15"/>
      <c r="R6" s="15"/>
      <c r="S6" s="15"/>
      <c r="T6" s="15"/>
      <c r="U6" s="15"/>
      <c r="V6" s="15"/>
      <c r="W6" s="15"/>
      <c r="X6" s="15"/>
      <c r="Y6" s="15"/>
      <c r="Z6" s="8"/>
      <c r="AA6" s="8"/>
      <c r="AB6" s="182"/>
      <c r="AC6" s="182"/>
      <c r="AD6" s="8"/>
      <c r="AE6" s="182"/>
      <c r="AF6" s="182"/>
      <c r="AG6" s="8"/>
      <c r="AH6" s="182"/>
      <c r="AI6" s="182"/>
      <c r="AJ6" s="8"/>
      <c r="AK6" s="8"/>
      <c r="AL6" s="8"/>
      <c r="AM6" s="8"/>
      <c r="AN6" s="15"/>
      <c r="AO6" s="9"/>
      <c r="AP6" s="9"/>
      <c r="AQ6" s="9"/>
      <c r="AR6" s="9"/>
      <c r="AS6" s="9"/>
      <c r="AT6" s="9"/>
      <c r="AU6" s="9"/>
      <c r="AV6" s="9"/>
      <c r="AW6" s="9"/>
      <c r="AX6" s="9"/>
      <c r="AY6" s="9"/>
      <c r="AZ6" s="119" t="s">
        <v>436</v>
      </c>
      <c r="BB6" s="192"/>
      <c r="BC6" s="192"/>
      <c r="BD6" s="192"/>
      <c r="BE6" s="192"/>
      <c r="BF6" s="192"/>
      <c r="BG6" s="192"/>
      <c r="BH6" s="192"/>
      <c r="BI6" s="192"/>
      <c r="BJ6" s="192"/>
    </row>
    <row r="7" spans="1:62" x14ac:dyDescent="0.2">
      <c r="A7" s="15"/>
      <c r="B7" s="210" t="s">
        <v>290</v>
      </c>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B7" s="192"/>
      <c r="BC7" s="192"/>
      <c r="BD7" s="192"/>
      <c r="BE7" s="192"/>
      <c r="BF7" s="192"/>
      <c r="BG7" s="192"/>
      <c r="BH7" s="192"/>
      <c r="BI7" s="192"/>
      <c r="BJ7" s="192"/>
    </row>
    <row r="8" spans="1:62" x14ac:dyDescent="0.2">
      <c r="A8" s="15"/>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B8" s="192"/>
      <c r="BC8" s="192"/>
      <c r="BD8" s="192"/>
      <c r="BE8" s="192"/>
      <c r="BF8" s="192"/>
      <c r="BG8" s="192"/>
      <c r="BH8" s="192"/>
      <c r="BI8" s="192"/>
      <c r="BJ8" s="192"/>
    </row>
    <row r="9" spans="1:62" ht="18.600000000000001" x14ac:dyDescent="0.2">
      <c r="A9" s="1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B9" s="192"/>
      <c r="BC9" s="192"/>
      <c r="BD9" s="192"/>
      <c r="BE9" s="192"/>
      <c r="BF9" s="192"/>
      <c r="BG9" s="192"/>
      <c r="BH9" s="192"/>
      <c r="BI9" s="192"/>
      <c r="BJ9" s="192"/>
    </row>
    <row r="10" spans="1:62" ht="22.8" x14ac:dyDescent="0.2">
      <c r="A10" s="15"/>
      <c r="B10" s="27" t="s">
        <v>140</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B10" s="192"/>
      <c r="BC10" s="192"/>
      <c r="BD10" s="192"/>
      <c r="BE10" s="192"/>
      <c r="BF10" s="192"/>
      <c r="BG10" s="192"/>
      <c r="BH10" s="192"/>
      <c r="BI10" s="192"/>
      <c r="BJ10" s="192"/>
    </row>
    <row r="11" spans="1:62" ht="18.600000000000001" x14ac:dyDescent="0.2">
      <c r="A11" s="1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77" t="s">
        <v>440</v>
      </c>
      <c r="AJ11" s="11"/>
      <c r="AK11" s="11"/>
      <c r="AL11" s="11"/>
      <c r="AM11" s="11"/>
      <c r="AN11" s="11"/>
      <c r="AO11" s="11"/>
      <c r="AP11" s="11"/>
      <c r="AQ11" s="11"/>
      <c r="AR11" s="11"/>
      <c r="AS11" s="11"/>
      <c r="AT11" s="120"/>
      <c r="AU11" s="11"/>
      <c r="AV11" s="11"/>
      <c r="AW11" s="11"/>
      <c r="AX11" s="11"/>
      <c r="AY11" s="11"/>
      <c r="AZ11" s="11"/>
      <c r="BB11" s="192"/>
      <c r="BC11" s="192"/>
      <c r="BD11" s="192"/>
      <c r="BE11" s="192"/>
      <c r="BF11" s="192"/>
      <c r="BG11" s="192"/>
      <c r="BH11" s="192"/>
      <c r="BI11" s="192"/>
      <c r="BJ11" s="192"/>
    </row>
    <row r="12" spans="1:62" ht="19.5" customHeight="1" x14ac:dyDescent="0.2">
      <c r="A12" s="15"/>
      <c r="B12" s="208" t="s">
        <v>1</v>
      </c>
      <c r="C12" s="208"/>
      <c r="D12" s="208"/>
      <c r="E12" s="208"/>
      <c r="F12" s="208"/>
      <c r="G12" s="211" t="s">
        <v>2</v>
      </c>
      <c r="H12" s="212"/>
      <c r="I12" s="212"/>
      <c r="J12" s="213"/>
      <c r="K12" s="216"/>
      <c r="L12" s="216"/>
      <c r="M12" s="216"/>
      <c r="N12" s="216"/>
      <c r="O12" s="216"/>
      <c r="P12" s="216"/>
      <c r="Q12" s="216"/>
      <c r="R12" s="216"/>
      <c r="S12" s="216"/>
      <c r="T12" s="216"/>
      <c r="U12" s="216"/>
      <c r="V12" s="216"/>
      <c r="W12" s="217"/>
      <c r="X12" s="11"/>
      <c r="Y12" s="203" t="s">
        <v>10</v>
      </c>
      <c r="Z12" s="203"/>
      <c r="AA12" s="203"/>
      <c r="AB12" s="203"/>
      <c r="AC12" s="203"/>
      <c r="AD12" s="203"/>
      <c r="AE12" s="203"/>
      <c r="AF12" s="203"/>
      <c r="AG12" s="203"/>
      <c r="AH12" s="203"/>
      <c r="AI12" s="211" t="s">
        <v>4</v>
      </c>
      <c r="AJ12" s="220">
        <v>2</v>
      </c>
      <c r="AK12" s="220"/>
      <c r="AL12" s="220"/>
      <c r="AM12" s="220"/>
      <c r="AN12" s="220"/>
      <c r="AO12" s="220"/>
      <c r="AP12" s="222" t="s">
        <v>300</v>
      </c>
      <c r="AQ12" s="222"/>
      <c r="AR12" s="222"/>
      <c r="AS12" s="222"/>
      <c r="AT12" s="222"/>
      <c r="AU12" s="8"/>
      <c r="AV12" s="8"/>
      <c r="AW12" s="8"/>
      <c r="AX12" s="122"/>
      <c r="AY12" s="122"/>
      <c r="AZ12" s="122"/>
      <c r="BB12" s="192"/>
      <c r="BC12" s="192"/>
      <c r="BD12" s="192"/>
      <c r="BE12" s="192"/>
      <c r="BF12" s="192"/>
      <c r="BG12" s="192"/>
      <c r="BH12" s="192"/>
      <c r="BI12" s="192"/>
      <c r="BJ12" s="192"/>
    </row>
    <row r="13" spans="1:62" ht="15.75" customHeight="1" x14ac:dyDescent="0.2">
      <c r="A13" s="15"/>
      <c r="B13" s="196"/>
      <c r="C13" s="196"/>
      <c r="D13" s="196"/>
      <c r="E13" s="196"/>
      <c r="F13" s="196"/>
      <c r="G13" s="198"/>
      <c r="H13" s="214"/>
      <c r="I13" s="214"/>
      <c r="J13" s="215"/>
      <c r="K13" s="218"/>
      <c r="L13" s="218"/>
      <c r="M13" s="218"/>
      <c r="N13" s="218"/>
      <c r="O13" s="218"/>
      <c r="P13" s="218"/>
      <c r="Q13" s="218"/>
      <c r="R13" s="218"/>
      <c r="S13" s="218"/>
      <c r="T13" s="218"/>
      <c r="U13" s="218"/>
      <c r="V13" s="218"/>
      <c r="W13" s="219"/>
      <c r="X13" s="8"/>
      <c r="Y13" s="204"/>
      <c r="Z13" s="204"/>
      <c r="AA13" s="204"/>
      <c r="AB13" s="204"/>
      <c r="AC13" s="204"/>
      <c r="AD13" s="204"/>
      <c r="AE13" s="204"/>
      <c r="AF13" s="204"/>
      <c r="AG13" s="204"/>
      <c r="AH13" s="204"/>
      <c r="AI13" s="197"/>
      <c r="AJ13" s="221"/>
      <c r="AK13" s="221"/>
      <c r="AL13" s="221"/>
      <c r="AM13" s="221"/>
      <c r="AN13" s="221"/>
      <c r="AO13" s="221"/>
      <c r="AP13" s="223"/>
      <c r="AQ13" s="223"/>
      <c r="AR13" s="223"/>
      <c r="AS13" s="223"/>
      <c r="AT13" s="223"/>
      <c r="AU13" s="8"/>
      <c r="AV13" s="8"/>
      <c r="AW13" s="8"/>
      <c r="AX13" s="122"/>
      <c r="AY13" s="122"/>
      <c r="AZ13" s="122"/>
      <c r="BB13" s="192"/>
      <c r="BC13" s="192"/>
      <c r="BD13" s="192"/>
      <c r="BE13" s="192"/>
      <c r="BF13" s="192"/>
      <c r="BG13" s="192"/>
      <c r="BH13" s="192"/>
      <c r="BI13" s="192"/>
      <c r="BJ13" s="192"/>
    </row>
    <row r="14" spans="1:62" x14ac:dyDescent="0.2">
      <c r="A14" s="15"/>
      <c r="B14" s="195" t="s">
        <v>3</v>
      </c>
      <c r="C14" s="195"/>
      <c r="D14" s="195"/>
      <c r="E14" s="195"/>
      <c r="F14" s="195"/>
      <c r="G14" s="197" t="s">
        <v>4</v>
      </c>
      <c r="H14" s="199"/>
      <c r="I14" s="199"/>
      <c r="J14" s="199"/>
      <c r="K14" s="199"/>
      <c r="L14" s="199"/>
      <c r="M14" s="199"/>
      <c r="N14" s="199"/>
      <c r="O14" s="199"/>
      <c r="P14" s="199"/>
      <c r="Q14" s="199"/>
      <c r="R14" s="199"/>
      <c r="S14" s="199"/>
      <c r="T14" s="199"/>
      <c r="U14" s="199"/>
      <c r="V14" s="201" t="s">
        <v>84</v>
      </c>
      <c r="W14" s="201"/>
      <c r="X14" s="17"/>
      <c r="Y14" s="203" t="s">
        <v>439</v>
      </c>
      <c r="Z14" s="203"/>
      <c r="AA14" s="203"/>
      <c r="AB14" s="203"/>
      <c r="AC14" s="203"/>
      <c r="AD14" s="203" t="s">
        <v>16</v>
      </c>
      <c r="AE14" s="203"/>
      <c r="AF14" s="203"/>
      <c r="AG14" s="203"/>
      <c r="AH14" s="203"/>
      <c r="AI14" s="211" t="s">
        <v>4</v>
      </c>
      <c r="AJ14" s="206" t="s">
        <v>490</v>
      </c>
      <c r="AK14" s="206"/>
      <c r="AL14" s="206"/>
      <c r="AM14" s="206"/>
      <c r="AN14" s="206"/>
      <c r="AO14" s="206"/>
      <c r="AP14" s="206"/>
      <c r="AQ14" s="206"/>
      <c r="AR14" s="206"/>
      <c r="AS14" s="206"/>
      <c r="AT14" s="206"/>
      <c r="AU14" s="15"/>
      <c r="AV14" s="15"/>
      <c r="AW14" s="15"/>
      <c r="AX14" s="14"/>
      <c r="AY14" s="14"/>
      <c r="AZ14" s="14"/>
      <c r="BB14" s="192"/>
      <c r="BC14" s="192"/>
      <c r="BD14" s="192"/>
      <c r="BE14" s="192"/>
      <c r="BF14" s="192"/>
      <c r="BG14" s="192"/>
      <c r="BH14" s="192"/>
      <c r="BI14" s="192"/>
      <c r="BJ14" s="192"/>
    </row>
    <row r="15" spans="1:62" x14ac:dyDescent="0.2">
      <c r="A15" s="15"/>
      <c r="B15" s="196"/>
      <c r="C15" s="196"/>
      <c r="D15" s="196"/>
      <c r="E15" s="196"/>
      <c r="F15" s="196"/>
      <c r="G15" s="198"/>
      <c r="H15" s="200"/>
      <c r="I15" s="200"/>
      <c r="J15" s="200"/>
      <c r="K15" s="200"/>
      <c r="L15" s="200"/>
      <c r="M15" s="200"/>
      <c r="N15" s="200"/>
      <c r="O15" s="200"/>
      <c r="P15" s="200"/>
      <c r="Q15" s="200"/>
      <c r="R15" s="200"/>
      <c r="S15" s="200"/>
      <c r="T15" s="200"/>
      <c r="U15" s="200"/>
      <c r="V15" s="202"/>
      <c r="W15" s="202"/>
      <c r="X15" s="17"/>
      <c r="Y15" s="204"/>
      <c r="Z15" s="204"/>
      <c r="AA15" s="204"/>
      <c r="AB15" s="204"/>
      <c r="AC15" s="204"/>
      <c r="AD15" s="205"/>
      <c r="AE15" s="205"/>
      <c r="AF15" s="205"/>
      <c r="AG15" s="205"/>
      <c r="AH15" s="205"/>
      <c r="AI15" s="198"/>
      <c r="AJ15" s="207"/>
      <c r="AK15" s="207"/>
      <c r="AL15" s="207"/>
      <c r="AM15" s="207"/>
      <c r="AN15" s="207"/>
      <c r="AO15" s="207"/>
      <c r="AP15" s="207"/>
      <c r="AQ15" s="207"/>
      <c r="AR15" s="207"/>
      <c r="AS15" s="207"/>
      <c r="AT15" s="207"/>
      <c r="AU15" s="15"/>
      <c r="AV15" s="15"/>
      <c r="AW15" s="15"/>
      <c r="AX15" s="8"/>
      <c r="AY15" s="8"/>
      <c r="AZ15" s="8"/>
      <c r="BB15" s="192"/>
      <c r="BC15" s="192"/>
      <c r="BD15" s="192"/>
      <c r="BE15" s="192"/>
      <c r="BF15" s="192"/>
      <c r="BG15" s="192"/>
      <c r="BH15" s="192"/>
      <c r="BI15" s="192"/>
      <c r="BJ15" s="192"/>
    </row>
    <row r="16" spans="1:62" x14ac:dyDescent="0.2">
      <c r="A16" s="15"/>
      <c r="B16" s="208" t="s">
        <v>6</v>
      </c>
      <c r="C16" s="208"/>
      <c r="D16" s="208"/>
      <c r="E16" s="208"/>
      <c r="F16" s="208"/>
      <c r="G16" s="197" t="s">
        <v>4</v>
      </c>
      <c r="H16" s="199"/>
      <c r="I16" s="199"/>
      <c r="J16" s="199"/>
      <c r="K16" s="199"/>
      <c r="L16" s="199"/>
      <c r="M16" s="199"/>
      <c r="N16" s="199"/>
      <c r="O16" s="199"/>
      <c r="P16" s="199"/>
      <c r="Q16" s="199"/>
      <c r="R16" s="199"/>
      <c r="S16" s="199"/>
      <c r="T16" s="199"/>
      <c r="U16" s="199"/>
      <c r="V16" s="199"/>
      <c r="W16" s="199"/>
      <c r="X16" s="8"/>
      <c r="Y16" s="204"/>
      <c r="Z16" s="204"/>
      <c r="AA16" s="204"/>
      <c r="AB16" s="204"/>
      <c r="AC16" s="204"/>
      <c r="AD16" s="208" t="s">
        <v>11</v>
      </c>
      <c r="AE16" s="208"/>
      <c r="AF16" s="208"/>
      <c r="AG16" s="208"/>
      <c r="AH16" s="208"/>
      <c r="AI16" s="211" t="s">
        <v>4</v>
      </c>
      <c r="AJ16" s="206" t="s">
        <v>491</v>
      </c>
      <c r="AK16" s="206"/>
      <c r="AL16" s="206"/>
      <c r="AM16" s="206"/>
      <c r="AN16" s="206"/>
      <c r="AO16" s="206"/>
      <c r="AP16" s="206"/>
      <c r="AQ16" s="206"/>
      <c r="AR16" s="206"/>
      <c r="AS16" s="206"/>
      <c r="AT16" s="206"/>
      <c r="AU16" s="15"/>
      <c r="AV16" s="15"/>
      <c r="AW16" s="15"/>
      <c r="AX16" s="8"/>
      <c r="AY16" s="8"/>
      <c r="AZ16" s="8"/>
      <c r="BB16" s="192"/>
      <c r="BC16" s="192"/>
      <c r="BD16" s="192"/>
      <c r="BE16" s="192"/>
      <c r="BF16" s="192"/>
      <c r="BG16" s="192"/>
      <c r="BH16" s="192"/>
      <c r="BI16" s="192"/>
      <c r="BJ16" s="192"/>
    </row>
    <row r="17" spans="1:52" x14ac:dyDescent="0.2">
      <c r="A17" s="15"/>
      <c r="B17" s="196"/>
      <c r="C17" s="196"/>
      <c r="D17" s="196"/>
      <c r="E17" s="196"/>
      <c r="F17" s="196"/>
      <c r="G17" s="198"/>
      <c r="H17" s="200"/>
      <c r="I17" s="200"/>
      <c r="J17" s="200"/>
      <c r="K17" s="200"/>
      <c r="L17" s="200"/>
      <c r="M17" s="200"/>
      <c r="N17" s="200"/>
      <c r="O17" s="200"/>
      <c r="P17" s="200"/>
      <c r="Q17" s="200"/>
      <c r="R17" s="200"/>
      <c r="S17" s="200"/>
      <c r="T17" s="200"/>
      <c r="U17" s="200"/>
      <c r="V17" s="200"/>
      <c r="W17" s="200"/>
      <c r="X17" s="8"/>
      <c r="Y17" s="204"/>
      <c r="Z17" s="204"/>
      <c r="AA17" s="204"/>
      <c r="AB17" s="204"/>
      <c r="AC17" s="204"/>
      <c r="AD17" s="196"/>
      <c r="AE17" s="196"/>
      <c r="AF17" s="196"/>
      <c r="AG17" s="196"/>
      <c r="AH17" s="196"/>
      <c r="AI17" s="198"/>
      <c r="AJ17" s="207"/>
      <c r="AK17" s="207"/>
      <c r="AL17" s="207"/>
      <c r="AM17" s="207"/>
      <c r="AN17" s="207"/>
      <c r="AO17" s="207"/>
      <c r="AP17" s="207"/>
      <c r="AQ17" s="207"/>
      <c r="AR17" s="207"/>
      <c r="AS17" s="207"/>
      <c r="AT17" s="207"/>
      <c r="AU17" s="15"/>
      <c r="AV17" s="15"/>
      <c r="AW17" s="15"/>
      <c r="AX17" s="8"/>
      <c r="AY17" s="8"/>
      <c r="AZ17" s="8"/>
    </row>
    <row r="18" spans="1:52" x14ac:dyDescent="0.2">
      <c r="A18" s="15"/>
      <c r="B18" s="208" t="s">
        <v>7</v>
      </c>
      <c r="C18" s="208"/>
      <c r="D18" s="208"/>
      <c r="E18" s="208"/>
      <c r="F18" s="208"/>
      <c r="G18" s="197" t="s">
        <v>4</v>
      </c>
      <c r="H18" s="224"/>
      <c r="I18" s="224"/>
      <c r="J18" s="224"/>
      <c r="K18" s="224"/>
      <c r="L18" s="224"/>
      <c r="M18" s="224"/>
      <c r="N18" s="224"/>
      <c r="O18" s="224"/>
      <c r="P18" s="224"/>
      <c r="Q18" s="224"/>
      <c r="R18" s="224"/>
      <c r="S18" s="224"/>
      <c r="T18" s="224"/>
      <c r="U18" s="224"/>
      <c r="V18" s="224"/>
      <c r="W18" s="224"/>
      <c r="X18" s="8"/>
      <c r="Y18" s="204"/>
      <c r="Z18" s="204"/>
      <c r="AA18" s="204"/>
      <c r="AB18" s="204"/>
      <c r="AC18" s="204"/>
      <c r="AD18" s="208" t="s">
        <v>12</v>
      </c>
      <c r="AE18" s="208"/>
      <c r="AF18" s="208"/>
      <c r="AG18" s="208"/>
      <c r="AH18" s="208"/>
      <c r="AI18" s="211" t="s">
        <v>4</v>
      </c>
      <c r="AJ18" s="206" t="s">
        <v>497</v>
      </c>
      <c r="AK18" s="206"/>
      <c r="AL18" s="206"/>
      <c r="AM18" s="206"/>
      <c r="AN18" s="206"/>
      <c r="AO18" s="206"/>
      <c r="AP18" s="206"/>
      <c r="AQ18" s="206"/>
      <c r="AR18" s="206"/>
      <c r="AS18" s="206"/>
      <c r="AT18" s="206"/>
      <c r="AU18" s="15"/>
      <c r="AV18" s="15"/>
      <c r="AW18" s="15"/>
      <c r="AX18" s="8"/>
      <c r="AY18" s="8"/>
      <c r="AZ18" s="8"/>
    </row>
    <row r="19" spans="1:52" x14ac:dyDescent="0.2">
      <c r="A19" s="15"/>
      <c r="B19" s="196"/>
      <c r="C19" s="196"/>
      <c r="D19" s="196"/>
      <c r="E19" s="196"/>
      <c r="F19" s="196"/>
      <c r="G19" s="198"/>
      <c r="H19" s="225"/>
      <c r="I19" s="225"/>
      <c r="J19" s="225"/>
      <c r="K19" s="225"/>
      <c r="L19" s="225"/>
      <c r="M19" s="225"/>
      <c r="N19" s="225"/>
      <c r="O19" s="225"/>
      <c r="P19" s="225"/>
      <c r="Q19" s="225"/>
      <c r="R19" s="225"/>
      <c r="S19" s="225"/>
      <c r="T19" s="225"/>
      <c r="U19" s="225"/>
      <c r="V19" s="225"/>
      <c r="W19" s="225"/>
      <c r="X19" s="8"/>
      <c r="Y19" s="204"/>
      <c r="Z19" s="204"/>
      <c r="AA19" s="204"/>
      <c r="AB19" s="204"/>
      <c r="AC19" s="204"/>
      <c r="AD19" s="196"/>
      <c r="AE19" s="196"/>
      <c r="AF19" s="196"/>
      <c r="AG19" s="196"/>
      <c r="AH19" s="196"/>
      <c r="AI19" s="198"/>
      <c r="AJ19" s="207"/>
      <c r="AK19" s="207"/>
      <c r="AL19" s="207"/>
      <c r="AM19" s="207"/>
      <c r="AN19" s="207"/>
      <c r="AO19" s="207"/>
      <c r="AP19" s="207"/>
      <c r="AQ19" s="207"/>
      <c r="AR19" s="207"/>
      <c r="AS19" s="207"/>
      <c r="AT19" s="207"/>
      <c r="AU19" s="15"/>
      <c r="AV19" s="15"/>
      <c r="AW19" s="15"/>
      <c r="AX19" s="8"/>
      <c r="AY19" s="8"/>
      <c r="AZ19" s="8"/>
    </row>
    <row r="20" spans="1:52" x14ac:dyDescent="0.2">
      <c r="A20" s="15"/>
      <c r="B20" s="208" t="s">
        <v>8</v>
      </c>
      <c r="C20" s="208"/>
      <c r="D20" s="208"/>
      <c r="E20" s="208"/>
      <c r="F20" s="208"/>
      <c r="G20" s="197" t="s">
        <v>4</v>
      </c>
      <c r="H20" s="226"/>
      <c r="I20" s="226"/>
      <c r="J20" s="226"/>
      <c r="K20" s="226"/>
      <c r="L20" s="226"/>
      <c r="M20" s="226"/>
      <c r="N20" s="226"/>
      <c r="O20" s="226"/>
      <c r="P20" s="226"/>
      <c r="Q20" s="226"/>
      <c r="R20" s="226"/>
      <c r="S20" s="226"/>
      <c r="T20" s="226"/>
      <c r="U20" s="226"/>
      <c r="V20" s="228" t="s">
        <v>5</v>
      </c>
      <c r="W20" s="228"/>
      <c r="X20" s="17"/>
      <c r="Y20" s="204"/>
      <c r="Z20" s="204"/>
      <c r="AA20" s="204"/>
      <c r="AB20" s="204"/>
      <c r="AC20" s="204"/>
      <c r="AD20" s="208" t="s">
        <v>15</v>
      </c>
      <c r="AE20" s="208"/>
      <c r="AF20" s="208"/>
      <c r="AG20" s="208"/>
      <c r="AH20" s="208"/>
      <c r="AI20" s="211" t="s">
        <v>4</v>
      </c>
      <c r="AJ20" s="206"/>
      <c r="AK20" s="206"/>
      <c r="AL20" s="206"/>
      <c r="AM20" s="206"/>
      <c r="AN20" s="206"/>
      <c r="AO20" s="206"/>
      <c r="AP20" s="206"/>
      <c r="AQ20" s="206"/>
      <c r="AR20" s="206"/>
      <c r="AS20" s="206"/>
      <c r="AT20" s="206"/>
      <c r="AU20" s="15"/>
      <c r="AV20" s="15"/>
      <c r="AW20" s="15"/>
      <c r="AX20" s="8"/>
      <c r="AY20" s="8"/>
      <c r="AZ20" s="8"/>
    </row>
    <row r="21" spans="1:52" x14ac:dyDescent="0.2">
      <c r="A21" s="15"/>
      <c r="B21" s="196"/>
      <c r="C21" s="196"/>
      <c r="D21" s="196"/>
      <c r="E21" s="196"/>
      <c r="F21" s="196"/>
      <c r="G21" s="198"/>
      <c r="H21" s="227"/>
      <c r="I21" s="227"/>
      <c r="J21" s="227"/>
      <c r="K21" s="227"/>
      <c r="L21" s="227"/>
      <c r="M21" s="227"/>
      <c r="N21" s="227"/>
      <c r="O21" s="227"/>
      <c r="P21" s="227"/>
      <c r="Q21" s="227"/>
      <c r="R21" s="227"/>
      <c r="S21" s="227"/>
      <c r="T21" s="227"/>
      <c r="U21" s="227"/>
      <c r="V21" s="228"/>
      <c r="W21" s="228"/>
      <c r="X21" s="17"/>
      <c r="Y21" s="204"/>
      <c r="Z21" s="204"/>
      <c r="AA21" s="204"/>
      <c r="AB21" s="204"/>
      <c r="AC21" s="204"/>
      <c r="AD21" s="196"/>
      <c r="AE21" s="196"/>
      <c r="AF21" s="196"/>
      <c r="AG21" s="196"/>
      <c r="AH21" s="196"/>
      <c r="AI21" s="198"/>
      <c r="AJ21" s="207"/>
      <c r="AK21" s="207"/>
      <c r="AL21" s="207"/>
      <c r="AM21" s="207"/>
      <c r="AN21" s="207"/>
      <c r="AO21" s="207"/>
      <c r="AP21" s="207"/>
      <c r="AQ21" s="207"/>
      <c r="AR21" s="207"/>
      <c r="AS21" s="207"/>
      <c r="AT21" s="207"/>
      <c r="AU21" s="15"/>
      <c r="AV21" s="15"/>
      <c r="AW21" s="15"/>
      <c r="AX21" s="8"/>
      <c r="AY21" s="8"/>
      <c r="AZ21" s="8"/>
    </row>
    <row r="22" spans="1:52" x14ac:dyDescent="0.2">
      <c r="A22" s="15"/>
      <c r="B22" s="208" t="s">
        <v>279</v>
      </c>
      <c r="C22" s="208"/>
      <c r="D22" s="208"/>
      <c r="E22" s="208"/>
      <c r="F22" s="208"/>
      <c r="G22" s="197" t="s">
        <v>4</v>
      </c>
      <c r="H22" s="224"/>
      <c r="I22" s="224"/>
      <c r="J22" s="224"/>
      <c r="K22" s="224"/>
      <c r="L22" s="224"/>
      <c r="M22" s="224"/>
      <c r="N22" s="224"/>
      <c r="O22" s="224"/>
      <c r="P22" s="224"/>
      <c r="Q22" s="224"/>
      <c r="R22" s="224"/>
      <c r="S22" s="224"/>
      <c r="T22" s="224"/>
      <c r="U22" s="224"/>
      <c r="V22" s="224"/>
      <c r="W22" s="224"/>
      <c r="X22" s="8"/>
      <c r="Y22" s="204"/>
      <c r="Z22" s="204"/>
      <c r="AA22" s="204"/>
      <c r="AB22" s="204"/>
      <c r="AC22" s="204"/>
      <c r="AD22" s="208" t="s">
        <v>13</v>
      </c>
      <c r="AE22" s="208"/>
      <c r="AF22" s="208"/>
      <c r="AG22" s="208"/>
      <c r="AH22" s="208"/>
      <c r="AI22" s="211" t="s">
        <v>4</v>
      </c>
      <c r="AJ22" s="206"/>
      <c r="AK22" s="206"/>
      <c r="AL22" s="206"/>
      <c r="AM22" s="206"/>
      <c r="AN22" s="206"/>
      <c r="AO22" s="206"/>
      <c r="AP22" s="206"/>
      <c r="AQ22" s="206"/>
      <c r="AR22" s="206"/>
      <c r="AS22" s="206"/>
      <c r="AT22" s="206"/>
      <c r="AU22" s="15"/>
      <c r="AV22" s="15"/>
      <c r="AW22" s="15"/>
      <c r="AX22" s="8"/>
      <c r="AY22" s="8"/>
      <c r="AZ22" s="8"/>
    </row>
    <row r="23" spans="1:52" x14ac:dyDescent="0.2">
      <c r="A23" s="15"/>
      <c r="B23" s="196"/>
      <c r="C23" s="196"/>
      <c r="D23" s="196"/>
      <c r="E23" s="196"/>
      <c r="F23" s="196"/>
      <c r="G23" s="198"/>
      <c r="H23" s="225"/>
      <c r="I23" s="225"/>
      <c r="J23" s="225"/>
      <c r="K23" s="225"/>
      <c r="L23" s="225"/>
      <c r="M23" s="225"/>
      <c r="N23" s="225"/>
      <c r="O23" s="225"/>
      <c r="P23" s="225"/>
      <c r="Q23" s="225"/>
      <c r="R23" s="225"/>
      <c r="S23" s="225"/>
      <c r="T23" s="225"/>
      <c r="U23" s="225"/>
      <c r="V23" s="225"/>
      <c r="W23" s="225"/>
      <c r="X23" s="12"/>
      <c r="Y23" s="204"/>
      <c r="Z23" s="204"/>
      <c r="AA23" s="204"/>
      <c r="AB23" s="204"/>
      <c r="AC23" s="204"/>
      <c r="AD23" s="196"/>
      <c r="AE23" s="196"/>
      <c r="AF23" s="196"/>
      <c r="AG23" s="196"/>
      <c r="AH23" s="196"/>
      <c r="AI23" s="198"/>
      <c r="AJ23" s="207"/>
      <c r="AK23" s="207"/>
      <c r="AL23" s="207"/>
      <c r="AM23" s="207"/>
      <c r="AN23" s="207"/>
      <c r="AO23" s="207"/>
      <c r="AP23" s="207"/>
      <c r="AQ23" s="207"/>
      <c r="AR23" s="207"/>
      <c r="AS23" s="207"/>
      <c r="AT23" s="207"/>
      <c r="AU23" s="15"/>
      <c r="AV23" s="15"/>
      <c r="AW23" s="15"/>
      <c r="AX23" s="8"/>
      <c r="AY23" s="8"/>
      <c r="AZ23" s="8"/>
    </row>
    <row r="24" spans="1:52" x14ac:dyDescent="0.2">
      <c r="A24" s="15"/>
      <c r="B24" s="208" t="s">
        <v>9</v>
      </c>
      <c r="C24" s="208"/>
      <c r="D24" s="208"/>
      <c r="E24" s="208"/>
      <c r="F24" s="208"/>
      <c r="G24" s="211" t="s">
        <v>4</v>
      </c>
      <c r="H24" s="226"/>
      <c r="I24" s="226"/>
      <c r="J24" s="226"/>
      <c r="K24" s="226"/>
      <c r="L24" s="226"/>
      <c r="M24" s="226"/>
      <c r="N24" s="226"/>
      <c r="O24" s="226"/>
      <c r="P24" s="226"/>
      <c r="Q24" s="226"/>
      <c r="R24" s="226"/>
      <c r="S24" s="226"/>
      <c r="T24" s="226"/>
      <c r="U24" s="226"/>
      <c r="V24" s="226"/>
      <c r="W24" s="226"/>
      <c r="X24" s="12"/>
      <c r="Y24" s="204"/>
      <c r="Z24" s="204"/>
      <c r="AA24" s="204"/>
      <c r="AB24" s="204"/>
      <c r="AC24" s="204"/>
      <c r="AD24" s="208" t="s">
        <v>14</v>
      </c>
      <c r="AE24" s="208"/>
      <c r="AF24" s="208"/>
      <c r="AG24" s="208"/>
      <c r="AH24" s="208"/>
      <c r="AI24" s="211" t="s">
        <v>4</v>
      </c>
      <c r="AJ24" s="206"/>
      <c r="AK24" s="206"/>
      <c r="AL24" s="206"/>
      <c r="AM24" s="206"/>
      <c r="AN24" s="206"/>
      <c r="AO24" s="206"/>
      <c r="AP24" s="206"/>
      <c r="AQ24" s="206"/>
      <c r="AR24" s="206"/>
      <c r="AS24" s="206"/>
      <c r="AT24" s="206"/>
      <c r="AU24" s="15"/>
      <c r="AV24" s="15"/>
      <c r="AW24" s="15"/>
      <c r="AX24" s="8"/>
      <c r="AY24" s="8"/>
      <c r="AZ24" s="8"/>
    </row>
    <row r="25" spans="1:52" x14ac:dyDescent="0.2">
      <c r="A25" s="15"/>
      <c r="B25" s="196"/>
      <c r="C25" s="196"/>
      <c r="D25" s="196"/>
      <c r="E25" s="196"/>
      <c r="F25" s="196"/>
      <c r="G25" s="198"/>
      <c r="H25" s="227"/>
      <c r="I25" s="227"/>
      <c r="J25" s="227"/>
      <c r="K25" s="227"/>
      <c r="L25" s="227"/>
      <c r="M25" s="227"/>
      <c r="N25" s="227"/>
      <c r="O25" s="227"/>
      <c r="P25" s="227"/>
      <c r="Q25" s="227"/>
      <c r="R25" s="227"/>
      <c r="S25" s="227"/>
      <c r="T25" s="227"/>
      <c r="U25" s="227"/>
      <c r="V25" s="227"/>
      <c r="W25" s="227"/>
      <c r="X25" s="12"/>
      <c r="Y25" s="205"/>
      <c r="Z25" s="205"/>
      <c r="AA25" s="205"/>
      <c r="AB25" s="205"/>
      <c r="AC25" s="205"/>
      <c r="AD25" s="196"/>
      <c r="AE25" s="196"/>
      <c r="AF25" s="196"/>
      <c r="AG25" s="196"/>
      <c r="AH25" s="196"/>
      <c r="AI25" s="198"/>
      <c r="AJ25" s="207"/>
      <c r="AK25" s="207"/>
      <c r="AL25" s="207"/>
      <c r="AM25" s="207"/>
      <c r="AN25" s="207"/>
      <c r="AO25" s="207"/>
      <c r="AP25" s="207"/>
      <c r="AQ25" s="207"/>
      <c r="AR25" s="207"/>
      <c r="AS25" s="207"/>
      <c r="AT25" s="207"/>
      <c r="AU25" s="15"/>
      <c r="AV25" s="15"/>
      <c r="AW25" s="15"/>
      <c r="AX25" s="8"/>
      <c r="AY25" s="8"/>
      <c r="AZ25" s="8"/>
    </row>
    <row r="26" spans="1:52" x14ac:dyDescent="0.2">
      <c r="A26" s="15"/>
      <c r="B26" s="208" t="s">
        <v>333</v>
      </c>
      <c r="C26" s="208"/>
      <c r="D26" s="208"/>
      <c r="E26" s="208"/>
      <c r="F26" s="208"/>
      <c r="G26" s="211" t="s">
        <v>4</v>
      </c>
      <c r="H26" s="199"/>
      <c r="I26" s="199"/>
      <c r="J26" s="199"/>
      <c r="K26" s="199"/>
      <c r="L26" s="199"/>
      <c r="M26" s="199"/>
      <c r="N26" s="199"/>
      <c r="O26" s="199"/>
      <c r="P26" s="199"/>
      <c r="Q26" s="199"/>
      <c r="R26" s="199"/>
      <c r="S26" s="199"/>
      <c r="T26" s="199"/>
      <c r="U26" s="199"/>
      <c r="V26" s="199"/>
      <c r="W26" s="199"/>
      <c r="X26" s="12"/>
      <c r="Y26" s="15"/>
      <c r="Z26" s="15"/>
      <c r="AA26" s="15"/>
      <c r="AB26" s="15"/>
      <c r="AC26" s="15"/>
      <c r="AD26" s="15"/>
      <c r="AE26" s="15"/>
      <c r="AF26" s="15"/>
      <c r="AG26" s="15"/>
      <c r="AH26" s="15"/>
      <c r="AI26" s="15"/>
      <c r="AJ26" s="121"/>
      <c r="AK26" s="121"/>
      <c r="AL26" s="121"/>
      <c r="AM26" s="121"/>
      <c r="AN26" s="121"/>
      <c r="AO26" s="121"/>
      <c r="AP26" s="121"/>
      <c r="AQ26" s="121"/>
      <c r="AR26" s="121"/>
      <c r="AS26" s="121"/>
      <c r="AT26" s="121"/>
      <c r="AU26" s="15"/>
      <c r="AV26" s="15"/>
      <c r="AW26" s="15"/>
      <c r="AX26" s="8"/>
      <c r="AY26" s="8"/>
      <c r="AZ26" s="8"/>
    </row>
    <row r="27" spans="1:52" x14ac:dyDescent="0.2">
      <c r="A27" s="15"/>
      <c r="B27" s="196"/>
      <c r="C27" s="196"/>
      <c r="D27" s="196"/>
      <c r="E27" s="196"/>
      <c r="F27" s="196"/>
      <c r="G27" s="198"/>
      <c r="H27" s="200"/>
      <c r="I27" s="200"/>
      <c r="J27" s="200"/>
      <c r="K27" s="200"/>
      <c r="L27" s="200"/>
      <c r="M27" s="200"/>
      <c r="N27" s="200"/>
      <c r="O27" s="200"/>
      <c r="P27" s="200"/>
      <c r="Q27" s="200"/>
      <c r="R27" s="200"/>
      <c r="S27" s="200"/>
      <c r="T27" s="200"/>
      <c r="U27" s="200"/>
      <c r="V27" s="200"/>
      <c r="W27" s="200"/>
      <c r="X27" s="12"/>
      <c r="Y27" s="20"/>
      <c r="Z27" s="20"/>
      <c r="AA27" s="20"/>
      <c r="AB27" s="20"/>
      <c r="AC27" s="20"/>
      <c r="AD27" s="20"/>
      <c r="AE27" s="20"/>
      <c r="AF27" s="20"/>
      <c r="AG27" s="20"/>
      <c r="AH27" s="20"/>
      <c r="AI27" s="20"/>
      <c r="AJ27" s="8"/>
      <c r="AK27" s="8"/>
      <c r="AL27" s="8"/>
      <c r="AM27" s="8"/>
      <c r="AN27" s="8"/>
      <c r="AO27" s="8"/>
      <c r="AP27" s="8"/>
      <c r="AQ27" s="8"/>
      <c r="AR27" s="8"/>
      <c r="AS27" s="8"/>
      <c r="AT27" s="8"/>
      <c r="AU27" s="15"/>
      <c r="AV27" s="15"/>
      <c r="AW27" s="15"/>
      <c r="AX27" s="8"/>
      <c r="AY27" s="8"/>
      <c r="AZ27" s="8"/>
    </row>
    <row r="28" spans="1:52" x14ac:dyDescent="0.2">
      <c r="A28" s="15"/>
      <c r="B28" s="222"/>
      <c r="C28" s="222"/>
      <c r="D28" s="222"/>
      <c r="E28" s="222"/>
      <c r="F28" s="222"/>
      <c r="G28" s="188"/>
      <c r="H28" s="222"/>
      <c r="I28" s="222"/>
      <c r="J28" s="222"/>
      <c r="K28" s="222"/>
      <c r="L28" s="222"/>
      <c r="M28" s="222"/>
      <c r="N28" s="222"/>
      <c r="O28" s="222"/>
      <c r="P28" s="222"/>
      <c r="Q28" s="222"/>
      <c r="R28" s="222"/>
      <c r="S28" s="222"/>
      <c r="T28" s="222"/>
      <c r="U28" s="222"/>
      <c r="V28" s="222"/>
      <c r="W28" s="222"/>
      <c r="X28" s="13"/>
      <c r="Y28" s="26"/>
      <c r="Z28" s="26"/>
      <c r="AA28" s="26"/>
      <c r="AB28" s="26"/>
      <c r="AC28" s="26"/>
      <c r="AD28" s="20"/>
      <c r="AE28" s="20"/>
      <c r="AF28" s="20"/>
      <c r="AG28" s="20"/>
      <c r="AH28" s="20"/>
      <c r="AI28" s="20"/>
      <c r="AJ28" s="20"/>
      <c r="AK28" s="20"/>
      <c r="AL28" s="20"/>
      <c r="AM28" s="20"/>
      <c r="AN28" s="20"/>
      <c r="AO28" s="20"/>
      <c r="AP28" s="20"/>
      <c r="AQ28" s="20"/>
      <c r="AR28" s="20"/>
      <c r="AS28" s="20"/>
      <c r="AT28" s="20"/>
      <c r="AU28" s="15"/>
      <c r="AV28" s="15"/>
      <c r="AW28" s="15"/>
      <c r="AX28" s="8"/>
      <c r="AY28" s="8"/>
      <c r="AZ28" s="8"/>
    </row>
    <row r="29" spans="1:52" ht="22.8" x14ac:dyDescent="0.2">
      <c r="A29" s="15"/>
      <c r="B29" s="18" t="s">
        <v>294</v>
      </c>
      <c r="C29" s="22"/>
      <c r="D29" s="22"/>
      <c r="E29" s="22"/>
      <c r="F29" s="22"/>
      <c r="G29" s="22"/>
      <c r="H29" s="22"/>
      <c r="I29" s="22"/>
      <c r="J29" s="22"/>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row>
    <row r="30" spans="1:52" ht="22.5" customHeight="1" x14ac:dyDescent="0.2">
      <c r="A30" s="15"/>
      <c r="B30" s="235" t="s">
        <v>285</v>
      </c>
      <c r="C30" s="236"/>
      <c r="D30" s="236"/>
      <c r="E30" s="236"/>
      <c r="F30" s="236"/>
      <c r="G30" s="236"/>
      <c r="H30" s="236"/>
      <c r="I30" s="236"/>
      <c r="J30" s="211" t="s">
        <v>4</v>
      </c>
      <c r="K30" s="243" t="s">
        <v>492</v>
      </c>
      <c r="L30" s="243"/>
      <c r="M30" s="243"/>
      <c r="N30" s="243"/>
      <c r="O30" s="243"/>
      <c r="P30" s="243"/>
      <c r="Q30" s="243"/>
      <c r="R30" s="15"/>
      <c r="S30" s="231" t="s">
        <v>280</v>
      </c>
      <c r="T30" s="231"/>
      <c r="U30" s="231"/>
      <c r="V30" s="231"/>
      <c r="W30" s="231"/>
      <c r="X30" s="231"/>
      <c r="Y30" s="211" t="s">
        <v>4</v>
      </c>
      <c r="Z30" s="229" t="s">
        <v>493</v>
      </c>
      <c r="AA30" s="229"/>
      <c r="AB30" s="229"/>
      <c r="AC30" s="229"/>
      <c r="AD30" s="229"/>
      <c r="AE30" s="229"/>
      <c r="AF30" s="229"/>
      <c r="AG30" s="15"/>
      <c r="AH30" s="15"/>
      <c r="AI30" s="15"/>
      <c r="AJ30" s="15"/>
      <c r="AK30" s="15"/>
      <c r="AL30" s="15"/>
      <c r="AM30" s="15"/>
      <c r="AN30" s="15"/>
      <c r="AO30" s="15"/>
      <c r="AP30" s="15"/>
      <c r="AQ30" s="15"/>
      <c r="AR30" s="15"/>
      <c r="AS30" s="15"/>
      <c r="AT30" s="15"/>
      <c r="AU30" s="15"/>
      <c r="AV30" s="15"/>
      <c r="AW30" s="15"/>
      <c r="AX30" s="15"/>
      <c r="AY30" s="15"/>
      <c r="AZ30" s="15"/>
    </row>
    <row r="31" spans="1:52" ht="22.5" customHeight="1" x14ac:dyDescent="0.2">
      <c r="A31" s="15"/>
      <c r="B31" s="237"/>
      <c r="C31" s="237"/>
      <c r="D31" s="237"/>
      <c r="E31" s="237"/>
      <c r="F31" s="237"/>
      <c r="G31" s="237"/>
      <c r="H31" s="237"/>
      <c r="I31" s="237"/>
      <c r="J31" s="198"/>
      <c r="K31" s="244"/>
      <c r="L31" s="244"/>
      <c r="M31" s="244"/>
      <c r="N31" s="244"/>
      <c r="O31" s="244"/>
      <c r="P31" s="244"/>
      <c r="Q31" s="244"/>
      <c r="R31" s="15"/>
      <c r="S31" s="232"/>
      <c r="T31" s="232"/>
      <c r="U31" s="232"/>
      <c r="V31" s="232"/>
      <c r="W31" s="232"/>
      <c r="X31" s="232"/>
      <c r="Y31" s="198"/>
      <c r="Z31" s="230"/>
      <c r="AA31" s="230"/>
      <c r="AB31" s="230"/>
      <c r="AC31" s="230"/>
      <c r="AD31" s="230"/>
      <c r="AE31" s="230"/>
      <c r="AF31" s="230"/>
      <c r="AG31" s="15"/>
      <c r="AH31" s="15"/>
      <c r="AI31" s="15"/>
      <c r="AJ31" s="15"/>
      <c r="AK31" s="15"/>
      <c r="AL31" s="15"/>
      <c r="AM31" s="15"/>
      <c r="AN31" s="15"/>
      <c r="AO31" s="15"/>
      <c r="AP31" s="15"/>
      <c r="AQ31" s="15"/>
      <c r="AR31" s="15"/>
      <c r="AS31" s="15"/>
      <c r="AT31" s="15"/>
      <c r="AU31" s="15"/>
      <c r="AV31" s="15"/>
      <c r="AW31" s="15"/>
      <c r="AX31" s="15"/>
      <c r="AY31" s="15"/>
      <c r="AZ31" s="15"/>
    </row>
    <row r="32" spans="1:52" ht="22.5" customHeight="1" x14ac:dyDescent="0.2">
      <c r="A32" s="15"/>
      <c r="B32" s="238" t="s">
        <v>499</v>
      </c>
      <c r="C32" s="239"/>
      <c r="D32" s="239"/>
      <c r="E32" s="239"/>
      <c r="F32" s="239"/>
      <c r="G32" s="239"/>
      <c r="H32" s="239"/>
      <c r="I32" s="239"/>
      <c r="J32" s="211" t="s">
        <v>4</v>
      </c>
      <c r="K32" s="241" t="s">
        <v>495</v>
      </c>
      <c r="L32" s="241"/>
      <c r="M32" s="241"/>
      <c r="N32" s="241"/>
      <c r="O32" s="241"/>
      <c r="P32" s="241"/>
      <c r="Q32" s="241"/>
      <c r="R32" s="15"/>
      <c r="S32" s="203" t="s">
        <v>500</v>
      </c>
      <c r="T32" s="233"/>
      <c r="U32" s="233"/>
      <c r="V32" s="233"/>
      <c r="W32" s="233"/>
      <c r="X32" s="233"/>
      <c r="Y32" s="211" t="s">
        <v>4</v>
      </c>
      <c r="Z32" s="229" t="s">
        <v>494</v>
      </c>
      <c r="AA32" s="229"/>
      <c r="AB32" s="229"/>
      <c r="AC32" s="229"/>
      <c r="AD32" s="229"/>
      <c r="AE32" s="229"/>
      <c r="AF32" s="229"/>
      <c r="AG32" s="15"/>
      <c r="AH32" s="15"/>
      <c r="AI32" s="15"/>
      <c r="AJ32" s="15"/>
      <c r="AK32" s="15"/>
      <c r="AL32" s="15"/>
      <c r="AM32" s="15"/>
      <c r="AN32" s="15"/>
      <c r="AO32" s="15"/>
      <c r="AP32" s="15"/>
      <c r="AQ32" s="15"/>
      <c r="AR32" s="15"/>
      <c r="AS32" s="15"/>
      <c r="AT32" s="15"/>
      <c r="AU32" s="15"/>
      <c r="AV32" s="15"/>
      <c r="AW32" s="15"/>
      <c r="AX32" s="15"/>
      <c r="AY32" s="15"/>
      <c r="AZ32" s="15"/>
    </row>
    <row r="33" spans="1:52" ht="22.5" customHeight="1" x14ac:dyDescent="0.2">
      <c r="A33" s="15"/>
      <c r="B33" s="240"/>
      <c r="C33" s="240"/>
      <c r="D33" s="240"/>
      <c r="E33" s="240"/>
      <c r="F33" s="240"/>
      <c r="G33" s="240"/>
      <c r="H33" s="240"/>
      <c r="I33" s="240"/>
      <c r="J33" s="198"/>
      <c r="K33" s="242"/>
      <c r="L33" s="242"/>
      <c r="M33" s="242"/>
      <c r="N33" s="242"/>
      <c r="O33" s="242"/>
      <c r="P33" s="242"/>
      <c r="Q33" s="242"/>
      <c r="R33" s="15"/>
      <c r="S33" s="234"/>
      <c r="T33" s="234"/>
      <c r="U33" s="234"/>
      <c r="V33" s="234"/>
      <c r="W33" s="234"/>
      <c r="X33" s="234"/>
      <c r="Y33" s="198"/>
      <c r="Z33" s="230"/>
      <c r="AA33" s="230"/>
      <c r="AB33" s="230"/>
      <c r="AC33" s="230"/>
      <c r="AD33" s="230"/>
      <c r="AE33" s="230"/>
      <c r="AF33" s="230"/>
      <c r="AG33" s="15"/>
      <c r="AH33" s="15"/>
      <c r="AI33" s="15"/>
      <c r="AJ33" s="15"/>
      <c r="AK33" s="15"/>
      <c r="AL33" s="15"/>
      <c r="AM33" s="15"/>
      <c r="AN33" s="15"/>
      <c r="AO33" s="15"/>
      <c r="AP33" s="15"/>
      <c r="AQ33" s="15"/>
      <c r="AR33" s="15"/>
      <c r="AS33" s="15"/>
      <c r="AT33" s="15"/>
      <c r="AU33" s="15"/>
      <c r="AV33" s="15"/>
      <c r="AW33" s="15"/>
      <c r="AX33" s="15"/>
      <c r="AY33" s="15"/>
      <c r="AZ33" s="15"/>
    </row>
    <row r="34" spans="1:52" x14ac:dyDescent="0.2">
      <c r="A34" s="15"/>
      <c r="B34" s="15"/>
      <c r="C34" s="15"/>
      <c r="D34" s="15"/>
      <c r="E34" s="15"/>
      <c r="F34" s="15"/>
      <c r="G34" s="15"/>
      <c r="H34" s="15"/>
      <c r="I34" s="15"/>
      <c r="J34" s="15"/>
      <c r="K34" s="15"/>
      <c r="L34" s="15"/>
      <c r="M34" s="15"/>
      <c r="N34" s="15"/>
      <c r="O34" s="15"/>
      <c r="P34" s="15"/>
      <c r="Q34" s="15"/>
      <c r="R34" s="15"/>
      <c r="S34" s="1" t="s">
        <v>498</v>
      </c>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row>
    <row r="35" spans="1:52" ht="16.5" customHeight="1" x14ac:dyDescent="0.2">
      <c r="A35" s="15"/>
      <c r="B35" s="210" t="s">
        <v>344</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row>
    <row r="36" spans="1:52" ht="16.5" customHeight="1" x14ac:dyDescent="0.2">
      <c r="A36" s="15"/>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row>
    <row r="37" spans="1:52"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row>
    <row r="38" spans="1:52" ht="22.8" x14ac:dyDescent="0.2">
      <c r="A38" s="15"/>
      <c r="B38" s="18" t="s">
        <v>292</v>
      </c>
      <c r="C38" s="22"/>
      <c r="D38" s="22"/>
      <c r="E38" s="22"/>
      <c r="F38" s="22"/>
      <c r="G38" s="22"/>
      <c r="H38" s="22"/>
      <c r="I38" s="22"/>
      <c r="J38" s="22"/>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row>
    <row r="39" spans="1:52" ht="21" customHeight="1" x14ac:dyDescent="0.2">
      <c r="A39" s="15"/>
      <c r="B39" s="238" t="s">
        <v>276</v>
      </c>
      <c r="C39" s="239"/>
      <c r="D39" s="239"/>
      <c r="E39" s="239"/>
      <c r="F39" s="239"/>
      <c r="G39" s="239"/>
      <c r="H39" s="239"/>
      <c r="I39" s="239"/>
      <c r="J39" s="211" t="s">
        <v>4</v>
      </c>
      <c r="K39" s="229" t="s">
        <v>322</v>
      </c>
      <c r="L39" s="229"/>
      <c r="M39" s="229"/>
      <c r="N39" s="229"/>
      <c r="O39" s="229"/>
      <c r="P39" s="229"/>
      <c r="Q39" s="229"/>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row>
    <row r="40" spans="1:52" ht="21" customHeight="1" x14ac:dyDescent="0.2">
      <c r="A40" s="15"/>
      <c r="B40" s="240"/>
      <c r="C40" s="240"/>
      <c r="D40" s="240"/>
      <c r="E40" s="240"/>
      <c r="F40" s="240"/>
      <c r="G40" s="240"/>
      <c r="H40" s="240"/>
      <c r="I40" s="240"/>
      <c r="J40" s="198"/>
      <c r="K40" s="230"/>
      <c r="L40" s="230"/>
      <c r="M40" s="230"/>
      <c r="N40" s="230"/>
      <c r="O40" s="230"/>
      <c r="P40" s="230"/>
      <c r="Q40" s="230"/>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row>
    <row r="41" spans="1:52" ht="27.75" customHeight="1" x14ac:dyDescent="0.2">
      <c r="A41" s="15"/>
      <c r="B41" s="18" t="s">
        <v>293</v>
      </c>
      <c r="C41" s="182"/>
      <c r="D41" s="182"/>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row>
    <row r="42" spans="1:52" ht="21" customHeight="1" x14ac:dyDescent="0.2">
      <c r="A42" s="15"/>
      <c r="B42" s="208" t="s">
        <v>278</v>
      </c>
      <c r="C42" s="208"/>
      <c r="D42" s="208"/>
      <c r="E42" s="208"/>
      <c r="F42" s="208"/>
      <c r="G42" s="208"/>
      <c r="H42" s="208"/>
      <c r="I42" s="208"/>
      <c r="J42" s="211" t="s">
        <v>4</v>
      </c>
      <c r="K42" s="229" t="s">
        <v>501</v>
      </c>
      <c r="L42" s="229"/>
      <c r="M42" s="229"/>
      <c r="N42" s="229"/>
      <c r="O42" s="229"/>
      <c r="P42" s="229"/>
      <c r="Q42" s="229"/>
      <c r="R42" s="15"/>
      <c r="S42" s="238" t="s">
        <v>437</v>
      </c>
      <c r="T42" s="239"/>
      <c r="U42" s="239"/>
      <c r="V42" s="239"/>
      <c r="W42" s="239"/>
      <c r="X42" s="239"/>
      <c r="Y42" s="239"/>
      <c r="Z42" s="239"/>
      <c r="AA42" s="211" t="s">
        <v>4</v>
      </c>
      <c r="AB42" s="241" t="s">
        <v>502</v>
      </c>
      <c r="AC42" s="241"/>
      <c r="AD42" s="241"/>
      <c r="AE42" s="241"/>
      <c r="AF42" s="241"/>
      <c r="AG42" s="241"/>
      <c r="AH42" s="241"/>
      <c r="AI42" s="15"/>
      <c r="AJ42" s="208" t="s">
        <v>277</v>
      </c>
      <c r="AK42" s="208"/>
      <c r="AL42" s="208"/>
      <c r="AM42" s="208"/>
      <c r="AN42" s="208"/>
      <c r="AO42" s="211" t="s">
        <v>4</v>
      </c>
      <c r="AP42" s="229" t="s">
        <v>503</v>
      </c>
      <c r="AQ42" s="229"/>
      <c r="AR42" s="229"/>
      <c r="AS42" s="229"/>
      <c r="AT42" s="229"/>
      <c r="AU42" s="229"/>
      <c r="AV42" s="229"/>
      <c r="AW42" s="15"/>
      <c r="AX42" s="15"/>
      <c r="AY42" s="15"/>
      <c r="AZ42" s="15"/>
    </row>
    <row r="43" spans="1:52" ht="21" customHeight="1" x14ac:dyDescent="0.2">
      <c r="A43" s="15"/>
      <c r="B43" s="196"/>
      <c r="C43" s="196"/>
      <c r="D43" s="196"/>
      <c r="E43" s="196"/>
      <c r="F43" s="196"/>
      <c r="G43" s="196"/>
      <c r="H43" s="196"/>
      <c r="I43" s="196"/>
      <c r="J43" s="198"/>
      <c r="K43" s="230"/>
      <c r="L43" s="230"/>
      <c r="M43" s="230"/>
      <c r="N43" s="230"/>
      <c r="O43" s="230"/>
      <c r="P43" s="230"/>
      <c r="Q43" s="230"/>
      <c r="R43" s="15"/>
      <c r="S43" s="196"/>
      <c r="T43" s="196"/>
      <c r="U43" s="196"/>
      <c r="V43" s="196"/>
      <c r="W43" s="196"/>
      <c r="X43" s="196"/>
      <c r="Y43" s="196"/>
      <c r="Z43" s="196"/>
      <c r="AA43" s="198"/>
      <c r="AB43" s="242"/>
      <c r="AC43" s="242"/>
      <c r="AD43" s="242"/>
      <c r="AE43" s="242"/>
      <c r="AF43" s="242"/>
      <c r="AG43" s="242"/>
      <c r="AH43" s="242"/>
      <c r="AI43" s="15"/>
      <c r="AJ43" s="196"/>
      <c r="AK43" s="196"/>
      <c r="AL43" s="196"/>
      <c r="AM43" s="196"/>
      <c r="AN43" s="196"/>
      <c r="AO43" s="198"/>
      <c r="AP43" s="230"/>
      <c r="AQ43" s="230"/>
      <c r="AR43" s="230"/>
      <c r="AS43" s="230"/>
      <c r="AT43" s="230"/>
      <c r="AU43" s="230"/>
      <c r="AV43" s="230"/>
      <c r="AW43" s="15"/>
      <c r="AX43" s="15"/>
      <c r="AY43" s="15"/>
      <c r="AZ43" s="15"/>
    </row>
    <row r="44" spans="1:52" x14ac:dyDescent="0.2">
      <c r="A44" s="15"/>
      <c r="B44" s="16"/>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5"/>
    </row>
    <row r="45" spans="1:52" ht="18" customHeight="1" x14ac:dyDescent="0.2">
      <c r="A45" s="15"/>
      <c r="B45" s="18" t="s">
        <v>275</v>
      </c>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15"/>
    </row>
    <row r="46" spans="1:52" ht="19.5" customHeight="1" x14ac:dyDescent="0.2">
      <c r="A46" s="15"/>
      <c r="B46" s="260" t="s">
        <v>302</v>
      </c>
      <c r="C46" s="260"/>
      <c r="D46" s="260"/>
      <c r="E46" s="260"/>
      <c r="F46" s="260"/>
      <c r="G46" s="260"/>
      <c r="H46" s="260"/>
      <c r="I46" s="263" t="s">
        <v>438</v>
      </c>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15"/>
    </row>
    <row r="47" spans="1:52" ht="19.5" customHeight="1" x14ac:dyDescent="0.2">
      <c r="A47" s="15"/>
      <c r="B47" s="261"/>
      <c r="C47" s="261"/>
      <c r="D47" s="261"/>
      <c r="E47" s="261"/>
      <c r="F47" s="261"/>
      <c r="G47" s="261"/>
      <c r="H47" s="261"/>
      <c r="I47" s="265"/>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15"/>
    </row>
    <row r="48" spans="1:52" ht="19.5" customHeight="1" x14ac:dyDescent="0.2">
      <c r="A48" s="15"/>
      <c r="B48" s="261"/>
      <c r="C48" s="261"/>
      <c r="D48" s="261"/>
      <c r="E48" s="261"/>
      <c r="F48" s="261"/>
      <c r="G48" s="261"/>
      <c r="H48" s="261"/>
      <c r="I48" s="265"/>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15"/>
    </row>
    <row r="49" spans="1:53" ht="19.5" customHeight="1" x14ac:dyDescent="0.2">
      <c r="A49" s="15"/>
      <c r="B49" s="261"/>
      <c r="C49" s="261"/>
      <c r="D49" s="261"/>
      <c r="E49" s="261"/>
      <c r="F49" s="261"/>
      <c r="G49" s="261"/>
      <c r="H49" s="261"/>
      <c r="I49" s="265"/>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15"/>
    </row>
    <row r="50" spans="1:53" ht="19.5" customHeight="1" x14ac:dyDescent="0.2">
      <c r="A50" s="15"/>
      <c r="B50" s="262"/>
      <c r="C50" s="262"/>
      <c r="D50" s="262"/>
      <c r="E50" s="262"/>
      <c r="F50" s="262"/>
      <c r="G50" s="262"/>
      <c r="H50" s="262"/>
      <c r="I50" s="265"/>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15"/>
    </row>
    <row r="51" spans="1:53" ht="13.5" customHeight="1" x14ac:dyDescent="0.2">
      <c r="A51" s="15"/>
      <c r="B51" s="18"/>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15"/>
    </row>
    <row r="52" spans="1:53" ht="22.8" x14ac:dyDescent="0.2">
      <c r="A52" s="15"/>
      <c r="B52" s="18"/>
      <c r="C52" s="21"/>
      <c r="D52" s="8"/>
      <c r="E52" s="193" t="s">
        <v>496</v>
      </c>
      <c r="F52" s="193"/>
      <c r="G52" s="194" t="s">
        <v>301</v>
      </c>
      <c r="H52" s="194"/>
      <c r="I52" s="194"/>
      <c r="J52" s="194"/>
      <c r="K52" s="194"/>
      <c r="L52" s="194"/>
      <c r="M52" s="194"/>
      <c r="N52" s="194"/>
      <c r="O52" s="194"/>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15"/>
      <c r="BA52" s="138" t="b">
        <v>0</v>
      </c>
    </row>
    <row r="53" spans="1:53" ht="15.75" customHeight="1" x14ac:dyDescent="0.2">
      <c r="A53" s="15"/>
      <c r="B53" s="15"/>
      <c r="C53" s="15"/>
      <c r="D53" s="8"/>
      <c r="E53" s="193"/>
      <c r="F53" s="193"/>
      <c r="G53" s="194"/>
      <c r="H53" s="194"/>
      <c r="I53" s="194"/>
      <c r="J53" s="194"/>
      <c r="K53" s="194"/>
      <c r="L53" s="194"/>
      <c r="M53" s="194"/>
      <c r="N53" s="194"/>
      <c r="O53" s="194"/>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row>
    <row r="54" spans="1:53" ht="15.75" customHeight="1" x14ac:dyDescent="0.2">
      <c r="A54" s="15"/>
      <c r="B54" s="15"/>
      <c r="C54" s="15"/>
      <c r="D54" s="8"/>
      <c r="E54" s="123"/>
      <c r="F54" s="123"/>
      <c r="G54" s="41"/>
      <c r="H54" s="41"/>
      <c r="I54" s="41"/>
      <c r="J54" s="41"/>
      <c r="K54" s="41"/>
      <c r="L54" s="41"/>
      <c r="M54" s="41"/>
      <c r="N54" s="41"/>
      <c r="O54" s="41"/>
      <c r="P54" s="15"/>
      <c r="Q54" s="15"/>
      <c r="R54" s="20"/>
      <c r="S54" s="20"/>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row>
    <row r="55" spans="1:53" x14ac:dyDescent="0.2">
      <c r="A55" s="15"/>
      <c r="B55" s="210" t="s">
        <v>282</v>
      </c>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row>
    <row r="56" spans="1:53" x14ac:dyDescent="0.2">
      <c r="A56" s="15"/>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row>
    <row r="57" spans="1:53"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row>
    <row r="58" spans="1:53" ht="22.8" x14ac:dyDescent="0.2">
      <c r="A58" s="15"/>
      <c r="B58" s="27" t="s">
        <v>283</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row>
    <row r="59" spans="1:53"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row>
    <row r="60" spans="1:53" x14ac:dyDescent="0.2">
      <c r="A60" s="15"/>
      <c r="B60" s="245" t="s">
        <v>286</v>
      </c>
      <c r="C60" s="245"/>
      <c r="D60" s="245"/>
      <c r="E60" s="245"/>
      <c r="F60" s="245" t="s">
        <v>287</v>
      </c>
      <c r="G60" s="245"/>
      <c r="H60" s="245"/>
      <c r="I60" s="245"/>
      <c r="J60" s="245"/>
      <c r="K60" s="245"/>
      <c r="L60" s="245"/>
      <c r="M60" s="245"/>
      <c r="N60" s="245"/>
      <c r="O60" s="245"/>
      <c r="P60" s="245"/>
      <c r="Q60" s="245" t="s">
        <v>288</v>
      </c>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15"/>
      <c r="AV60" s="15"/>
      <c r="AW60" s="15"/>
      <c r="AX60" s="15"/>
      <c r="AY60" s="15"/>
      <c r="AZ60" s="15"/>
    </row>
    <row r="61" spans="1:53" x14ac:dyDescent="0.2">
      <c r="A61" s="1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15"/>
      <c r="AV61" s="15"/>
      <c r="AW61" s="15"/>
      <c r="AX61" s="15"/>
      <c r="AY61" s="15"/>
      <c r="AZ61" s="15"/>
    </row>
    <row r="62" spans="1:53" x14ac:dyDescent="0.2">
      <c r="A62" s="15"/>
      <c r="B62" s="246" t="s">
        <v>143</v>
      </c>
      <c r="C62" s="247"/>
      <c r="D62" s="247"/>
      <c r="E62" s="248"/>
      <c r="F62" s="254" t="s">
        <v>337</v>
      </c>
      <c r="G62" s="255"/>
      <c r="H62" s="255"/>
      <c r="I62" s="255"/>
      <c r="J62" s="255"/>
      <c r="K62" s="255"/>
      <c r="L62" s="255"/>
      <c r="M62" s="255"/>
      <c r="N62" s="255"/>
      <c r="O62" s="255"/>
      <c r="P62" s="255"/>
      <c r="Q62" s="256" t="s">
        <v>289</v>
      </c>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15"/>
      <c r="AV62" s="15"/>
      <c r="AW62" s="15"/>
      <c r="AX62" s="15"/>
      <c r="AY62" s="15"/>
      <c r="AZ62" s="15"/>
      <c r="BA62" s="139" t="b">
        <v>1</v>
      </c>
    </row>
    <row r="63" spans="1:53" x14ac:dyDescent="0.2">
      <c r="A63" s="15"/>
      <c r="B63" s="249"/>
      <c r="C63" s="193"/>
      <c r="D63" s="193"/>
      <c r="E63" s="250"/>
      <c r="F63" s="255"/>
      <c r="G63" s="255"/>
      <c r="H63" s="255"/>
      <c r="I63" s="255"/>
      <c r="J63" s="255"/>
      <c r="K63" s="255"/>
      <c r="L63" s="255"/>
      <c r="M63" s="255"/>
      <c r="N63" s="255"/>
      <c r="O63" s="255"/>
      <c r="P63" s="255"/>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row>
    <row r="64" spans="1:53" x14ac:dyDescent="0.2">
      <c r="A64" s="15"/>
      <c r="B64" s="251"/>
      <c r="C64" s="252"/>
      <c r="D64" s="252"/>
      <c r="E64" s="253"/>
      <c r="F64" s="255"/>
      <c r="G64" s="255"/>
      <c r="H64" s="255"/>
      <c r="I64" s="255"/>
      <c r="J64" s="255"/>
      <c r="K64" s="255"/>
      <c r="L64" s="255"/>
      <c r="M64" s="255"/>
      <c r="N64" s="255"/>
      <c r="O64" s="255"/>
      <c r="P64" s="255"/>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row>
    <row r="65" spans="1:53" x14ac:dyDescent="0.2">
      <c r="A65" s="15"/>
      <c r="B65" s="267" t="s">
        <v>496</v>
      </c>
      <c r="C65" s="268"/>
      <c r="D65" s="268"/>
      <c r="E65" s="269"/>
      <c r="F65" s="254" t="s">
        <v>338</v>
      </c>
      <c r="G65" s="255"/>
      <c r="H65" s="255"/>
      <c r="I65" s="255"/>
      <c r="J65" s="255"/>
      <c r="K65" s="255"/>
      <c r="L65" s="255"/>
      <c r="M65" s="255"/>
      <c r="N65" s="255"/>
      <c r="O65" s="255"/>
      <c r="P65" s="255"/>
      <c r="Q65" s="258" t="s">
        <v>291</v>
      </c>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15"/>
      <c r="AV65" s="15"/>
      <c r="AW65" s="15"/>
      <c r="AX65" s="15"/>
      <c r="AY65" s="15"/>
      <c r="AZ65" s="15"/>
      <c r="BA65" s="138" t="b">
        <v>0</v>
      </c>
    </row>
    <row r="66" spans="1:53" x14ac:dyDescent="0.2">
      <c r="A66" s="15"/>
      <c r="B66" s="270"/>
      <c r="C66" s="271"/>
      <c r="D66" s="271"/>
      <c r="E66" s="272"/>
      <c r="F66" s="255"/>
      <c r="G66" s="255"/>
      <c r="H66" s="255"/>
      <c r="I66" s="255"/>
      <c r="J66" s="255"/>
      <c r="K66" s="255"/>
      <c r="L66" s="255"/>
      <c r="M66" s="255"/>
      <c r="N66" s="255"/>
      <c r="O66" s="255"/>
      <c r="P66" s="255"/>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15"/>
      <c r="AV66" s="15"/>
      <c r="AW66" s="15"/>
      <c r="AX66" s="15"/>
      <c r="AY66" s="15"/>
      <c r="AZ66" s="15"/>
    </row>
    <row r="67" spans="1:53" x14ac:dyDescent="0.2">
      <c r="A67" s="15"/>
      <c r="B67" s="273"/>
      <c r="C67" s="274"/>
      <c r="D67" s="274"/>
      <c r="E67" s="275"/>
      <c r="F67" s="255"/>
      <c r="G67" s="255"/>
      <c r="H67" s="255"/>
      <c r="I67" s="255"/>
      <c r="J67" s="255"/>
      <c r="K67" s="255"/>
      <c r="L67" s="255"/>
      <c r="M67" s="255"/>
      <c r="N67" s="255"/>
      <c r="O67" s="255"/>
      <c r="P67" s="255"/>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15"/>
      <c r="AV67" s="15"/>
      <c r="AW67" s="15"/>
      <c r="AX67" s="15"/>
      <c r="AY67" s="15"/>
      <c r="AZ67" s="15"/>
    </row>
    <row r="68" spans="1:53" x14ac:dyDescent="0.2">
      <c r="A68" s="15"/>
      <c r="B68" s="246" t="s">
        <v>143</v>
      </c>
      <c r="C68" s="247"/>
      <c r="D68" s="247"/>
      <c r="E68" s="248"/>
      <c r="F68" s="254" t="s">
        <v>339</v>
      </c>
      <c r="G68" s="255"/>
      <c r="H68" s="255"/>
      <c r="I68" s="255"/>
      <c r="J68" s="255"/>
      <c r="K68" s="255"/>
      <c r="L68" s="255"/>
      <c r="M68" s="255"/>
      <c r="N68" s="255"/>
      <c r="O68" s="255"/>
      <c r="P68" s="255"/>
      <c r="Q68" s="258" t="s">
        <v>296</v>
      </c>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15"/>
      <c r="AV68" s="15"/>
      <c r="AW68" s="15"/>
      <c r="AX68" s="15"/>
      <c r="AY68" s="15"/>
      <c r="AZ68" s="15"/>
      <c r="BA68" s="138" t="b">
        <v>1</v>
      </c>
    </row>
    <row r="69" spans="1:53" x14ac:dyDescent="0.2">
      <c r="A69" s="15"/>
      <c r="B69" s="249"/>
      <c r="C69" s="193"/>
      <c r="D69" s="193"/>
      <c r="E69" s="250"/>
      <c r="F69" s="255"/>
      <c r="G69" s="255"/>
      <c r="H69" s="255"/>
      <c r="I69" s="255"/>
      <c r="J69" s="255"/>
      <c r="K69" s="255"/>
      <c r="L69" s="255"/>
      <c r="M69" s="255"/>
      <c r="N69" s="255"/>
      <c r="O69" s="255"/>
      <c r="P69" s="255"/>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15"/>
      <c r="AV69" s="15"/>
      <c r="AW69" s="15"/>
      <c r="AX69" s="15"/>
      <c r="AY69" s="15"/>
      <c r="AZ69" s="15"/>
    </row>
    <row r="70" spans="1:53" x14ac:dyDescent="0.2">
      <c r="A70" s="15"/>
      <c r="B70" s="251"/>
      <c r="C70" s="252"/>
      <c r="D70" s="252"/>
      <c r="E70" s="253"/>
      <c r="F70" s="255"/>
      <c r="G70" s="255"/>
      <c r="H70" s="255"/>
      <c r="I70" s="255"/>
      <c r="J70" s="255"/>
      <c r="K70" s="255"/>
      <c r="L70" s="255"/>
      <c r="M70" s="255"/>
      <c r="N70" s="255"/>
      <c r="O70" s="255"/>
      <c r="P70" s="255"/>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15"/>
      <c r="AV70" s="15"/>
      <c r="AW70" s="15"/>
      <c r="AX70" s="15"/>
      <c r="AY70" s="15"/>
      <c r="AZ70" s="15"/>
    </row>
    <row r="71" spans="1:53"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row>
    <row r="72" spans="1:53"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row>
  </sheetData>
  <sheetProtection password="C778" sheet="1" objects="1" scenarios="1" selectLockedCells="1"/>
  <mergeCells count="98">
    <mergeCell ref="B68:E70"/>
    <mergeCell ref="F68:P70"/>
    <mergeCell ref="Q68:AT70"/>
    <mergeCell ref="B62:E64"/>
    <mergeCell ref="F62:P64"/>
    <mergeCell ref="Q62:AT64"/>
    <mergeCell ref="B65:E67"/>
    <mergeCell ref="F65:P67"/>
    <mergeCell ref="Q65:AT67"/>
    <mergeCell ref="I46:AY50"/>
    <mergeCell ref="B55:AZ56"/>
    <mergeCell ref="B60:E61"/>
    <mergeCell ref="F60:P61"/>
    <mergeCell ref="Q60:AT61"/>
    <mergeCell ref="E52:F53"/>
    <mergeCell ref="G52:O53"/>
    <mergeCell ref="B46:H50"/>
    <mergeCell ref="B35:AZ36"/>
    <mergeCell ref="B39:I40"/>
    <mergeCell ref="J39:J40"/>
    <mergeCell ref="K39:Q40"/>
    <mergeCell ref="B42:I43"/>
    <mergeCell ref="J42:J43"/>
    <mergeCell ref="K42:Q43"/>
    <mergeCell ref="S42:Z43"/>
    <mergeCell ref="AA42:AA43"/>
    <mergeCell ref="AB42:AH43"/>
    <mergeCell ref="AJ42:AN43"/>
    <mergeCell ref="AO42:AO43"/>
    <mergeCell ref="AP42:AV43"/>
    <mergeCell ref="B28:F28"/>
    <mergeCell ref="H28:W28"/>
    <mergeCell ref="Y30:Y31"/>
    <mergeCell ref="Z30:AF31"/>
    <mergeCell ref="B32:I33"/>
    <mergeCell ref="J32:J33"/>
    <mergeCell ref="K32:Q33"/>
    <mergeCell ref="S32:X33"/>
    <mergeCell ref="Y32:Y33"/>
    <mergeCell ref="Z32:AF33"/>
    <mergeCell ref="B30:I31"/>
    <mergeCell ref="J30:J31"/>
    <mergeCell ref="K30:Q31"/>
    <mergeCell ref="S30:X31"/>
    <mergeCell ref="H24:W25"/>
    <mergeCell ref="AD24:AH25"/>
    <mergeCell ref="AI24:AI25"/>
    <mergeCell ref="B26:F27"/>
    <mergeCell ref="G26:G27"/>
    <mergeCell ref="H26:W27"/>
    <mergeCell ref="AJ24:AT25"/>
    <mergeCell ref="AJ20:AT21"/>
    <mergeCell ref="B22:F23"/>
    <mergeCell ref="G22:G23"/>
    <mergeCell ref="H22:W23"/>
    <mergeCell ref="AD22:AH23"/>
    <mergeCell ref="AI22:AI23"/>
    <mergeCell ref="AJ22:AT23"/>
    <mergeCell ref="B20:F21"/>
    <mergeCell ref="G20:G21"/>
    <mergeCell ref="H20:U21"/>
    <mergeCell ref="V20:W21"/>
    <mergeCell ref="AD20:AH21"/>
    <mergeCell ref="AI20:AI21"/>
    <mergeCell ref="B24:F25"/>
    <mergeCell ref="G24:G25"/>
    <mergeCell ref="B18:F19"/>
    <mergeCell ref="G18:G19"/>
    <mergeCell ref="H18:W19"/>
    <mergeCell ref="AD18:AH19"/>
    <mergeCell ref="AI18:AI19"/>
    <mergeCell ref="A1:AZ2"/>
    <mergeCell ref="AJ12:AO13"/>
    <mergeCell ref="AP12:AT13"/>
    <mergeCell ref="B14:F15"/>
    <mergeCell ref="G14:G15"/>
    <mergeCell ref="H14:U15"/>
    <mergeCell ref="V14:W15"/>
    <mergeCell ref="Y14:AC25"/>
    <mergeCell ref="AD14:AH15"/>
    <mergeCell ref="AI14:AI15"/>
    <mergeCell ref="AJ14:AT15"/>
    <mergeCell ref="AJ18:AT19"/>
    <mergeCell ref="B16:F17"/>
    <mergeCell ref="G16:G17"/>
    <mergeCell ref="H16:W17"/>
    <mergeCell ref="AD16:AH17"/>
    <mergeCell ref="AQ5:AZ5"/>
    <mergeCell ref="BB5:BJ16"/>
    <mergeCell ref="B7:AZ8"/>
    <mergeCell ref="B12:F13"/>
    <mergeCell ref="G12:G13"/>
    <mergeCell ref="H12:J13"/>
    <mergeCell ref="K12:W13"/>
    <mergeCell ref="Y12:AH13"/>
    <mergeCell ref="AI12:AI13"/>
    <mergeCell ref="AI16:AI17"/>
    <mergeCell ref="AJ16:AT17"/>
  </mergeCells>
  <phoneticPr fontId="4"/>
  <conditionalFormatting sqref="K39:Q40 K42:Q43 AB42:AH43 AP42:AV43">
    <cfRule type="expression" dxfId="123" priority="13">
      <formula>$K$30="新規申込み"</formula>
    </cfRule>
  </conditionalFormatting>
  <conditionalFormatting sqref="AQ5 H12 K12 H14 H16 H18 H20 H22 H24 AJ12 AJ14 K30 K32 Z30 Z32 K39 K42 AB42 AP42">
    <cfRule type="containsBlanks" dxfId="122" priority="14">
      <formula>LEN(TRIM(H5))=0</formula>
    </cfRule>
  </conditionalFormatting>
  <conditionalFormatting sqref="K42:Q43 AB42:AH43 AP42:AV43">
    <cfRule type="expression" dxfId="121" priority="12">
      <formula>$K$39="無"</formula>
    </cfRule>
  </conditionalFormatting>
  <conditionalFormatting sqref="E52:O54">
    <cfRule type="expression" dxfId="120" priority="11">
      <formula>$BA52=TRUE</formula>
    </cfRule>
  </conditionalFormatting>
  <conditionalFormatting sqref="B62:E64">
    <cfRule type="expression" dxfId="119" priority="7">
      <formula>COUNTIF($K$30,"新規申込み")</formula>
    </cfRule>
    <cfRule type="expression" dxfId="118" priority="10">
      <formula>$BA62=TRUE</formula>
    </cfRule>
  </conditionalFormatting>
  <conditionalFormatting sqref="B65:E67">
    <cfRule type="expression" dxfId="117" priority="3">
      <formula>COUNTIF($B$65,"■")</formula>
    </cfRule>
    <cfRule type="expression" dxfId="116" priority="4">
      <formula>COUNTIF($K$30,"*変更*")</formula>
    </cfRule>
    <cfRule type="expression" dxfId="115" priority="9">
      <formula>$BA65=TRUE</formula>
    </cfRule>
  </conditionalFormatting>
  <conditionalFormatting sqref="B68:E70">
    <cfRule type="expression" dxfId="114" priority="8">
      <formula>$BA68=TRUE</formula>
    </cfRule>
  </conditionalFormatting>
  <conditionalFormatting sqref="H12:J13">
    <cfRule type="containsBlanks" dxfId="113" priority="15">
      <formula>LEN(TRIM(H12))=0</formula>
    </cfRule>
  </conditionalFormatting>
  <conditionalFormatting sqref="B65:AT67">
    <cfRule type="expression" dxfId="112" priority="2">
      <formula>COUNTIF($K$30,"*新規*")</formula>
    </cfRule>
  </conditionalFormatting>
  <conditionalFormatting sqref="B62:AT64">
    <cfRule type="expression" dxfId="111" priority="5">
      <formula>COUNTIF($K$30,"*設定変更*")</formula>
    </cfRule>
  </conditionalFormatting>
  <conditionalFormatting sqref="B62">
    <cfRule type="expression" dxfId="110" priority="6">
      <formula>COUNTIF($B$62,"■")</formula>
    </cfRule>
  </conditionalFormatting>
  <conditionalFormatting sqref="E52:O53">
    <cfRule type="expression" dxfId="109" priority="1">
      <formula>$E$52="■"</formula>
    </cfRule>
  </conditionalFormatting>
  <dataValidations count="10">
    <dataValidation type="list" allowBlank="1" showInputMessage="1" showErrorMessage="1" sqref="B62:E70 E52:F53">
      <formula1>チェックボックス</formula1>
    </dataValidation>
    <dataValidation imeMode="halfAlpha" allowBlank="1" showInputMessage="1" showErrorMessage="1" sqref="K42:Q43 AB42:AH43"/>
    <dataValidation type="list" allowBlank="1" showInputMessage="1" showErrorMessage="1" sqref="AP42:AV43">
      <formula1>IF(COUNTIF($K$39,"有"),希望時間帯,"")</formula1>
    </dataValidation>
    <dataValidation type="list" allowBlank="1" showInputMessage="1" showErrorMessage="1" sqref="K39:Q40">
      <formula1>IF(COUNTIF($K$30,"*設定変更*"),事前連絡必要有無,"")</formula1>
    </dataValidation>
    <dataValidation type="list" allowBlank="1" showInputMessage="1" showErrorMessage="1" sqref="K30:Q31">
      <formula1>申込み内容</formula1>
    </dataValidation>
    <dataValidation type="list" allowBlank="1" showInputMessage="1" showErrorMessage="1" sqref="Z32:AF33">
      <formula1>"9～12時,12～15時,15～18時,18～21時"</formula1>
    </dataValidation>
    <dataValidation type="list" allowBlank="1" showInputMessage="1" showErrorMessage="1" sqref="Z30:AF31">
      <formula1>配線工事有無</formula1>
    </dataValidation>
    <dataValidation imeMode="disabled" allowBlank="1" showInputMessage="1" showErrorMessage="1" sqref="H18:W19 AQ5"/>
    <dataValidation type="list" allowBlank="1" showInputMessage="1" showErrorMessage="1" sqref="H12:J13">
      <formula1>"　,ＣＡＦ,ＣＯＰ"</formula1>
    </dataValidation>
    <dataValidation type="list" imeMode="disabled" allowBlank="1" showInputMessage="1" showErrorMessage="1" sqref="H22:W23">
      <formula1>"有,無"</formula1>
    </dataValidation>
  </dataValidations>
  <pageMargins left="0.7" right="0.7" top="0.75" bottom="0.75" header="0.3" footer="0.3"/>
  <pageSetup paperSize="9" scale="3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ひかり電話契約有無">
              <controlPr defaultSize="0" autoFill="0" autoPict="0">
                <anchor moveWithCells="1">
                  <from>
                    <xdr:col>2</xdr:col>
                    <xdr:colOff>30480</xdr:colOff>
                    <xdr:row>24</xdr:row>
                    <xdr:rowOff>160020</xdr:rowOff>
                  </from>
                  <to>
                    <xdr:col>60</xdr:col>
                    <xdr:colOff>251460</xdr:colOff>
                    <xdr:row>26</xdr:row>
                    <xdr:rowOff>99060</xdr:rowOff>
                  </to>
                </anchor>
              </controlPr>
            </control>
          </mc:Choice>
        </mc:AlternateContent>
        <mc:AlternateContent xmlns:mc="http://schemas.openxmlformats.org/markup-compatibility/2006">
          <mc:Choice Requires="x14">
            <control shapeId="48130" r:id="rId5" name="ひかり電話種別">
              <controlPr defaultSize="0" autoFill="0" autoPict="0">
                <anchor moveWithCells="1">
                  <from>
                    <xdr:col>2</xdr:col>
                    <xdr:colOff>99060</xdr:colOff>
                    <xdr:row>24</xdr:row>
                    <xdr:rowOff>160020</xdr:rowOff>
                  </from>
                  <to>
                    <xdr:col>60</xdr:col>
                    <xdr:colOff>251460</xdr:colOff>
                    <xdr:row>26</xdr:row>
                    <xdr:rowOff>76200</xdr:rowOff>
                  </to>
                </anchor>
              </controlPr>
            </control>
          </mc:Choice>
        </mc:AlternateContent>
        <mc:AlternateContent xmlns:mc="http://schemas.openxmlformats.org/markup-compatibility/2006">
          <mc:Choice Requires="x14">
            <control shapeId="48131" r:id="rId6" name="ひかり契約有無">
              <controlPr defaultSize="0" autoFill="0" autoPict="0">
                <anchor moveWithCells="1">
                  <from>
                    <xdr:col>1</xdr:col>
                    <xdr:colOff>68580</xdr:colOff>
                    <xdr:row>24</xdr:row>
                    <xdr:rowOff>152400</xdr:rowOff>
                  </from>
                  <to>
                    <xdr:col>62</xdr:col>
                    <xdr:colOff>114300</xdr:colOff>
                    <xdr:row>26</xdr:row>
                    <xdr:rowOff>76200</xdr:rowOff>
                  </to>
                </anchor>
              </controlPr>
            </control>
          </mc:Choice>
        </mc:AlternateContent>
        <mc:AlternateContent xmlns:mc="http://schemas.openxmlformats.org/markup-compatibility/2006">
          <mc:Choice Requires="x14">
            <control shapeId="48132" r:id="rId7" name="Group Box 4">
              <controlPr defaultSize="0" autoFill="0" autoPict="0">
                <anchor moveWithCells="1">
                  <from>
                    <xdr:col>2</xdr:col>
                    <xdr:colOff>0</xdr:colOff>
                    <xdr:row>15</xdr:row>
                    <xdr:rowOff>99060</xdr:rowOff>
                  </from>
                  <to>
                    <xdr:col>40</xdr:col>
                    <xdr:colOff>175260</xdr:colOff>
                    <xdr:row>18</xdr:row>
                    <xdr:rowOff>30480</xdr:rowOff>
                  </to>
                </anchor>
              </controlPr>
            </control>
          </mc:Choice>
        </mc:AlternateContent>
        <mc:AlternateContent xmlns:mc="http://schemas.openxmlformats.org/markup-compatibility/2006">
          <mc:Choice Requires="x14">
            <control shapeId="48133" r:id="rId8" name="Group Box 5">
              <controlPr defaultSize="0" autoFill="0" autoPict="0">
                <anchor moveWithCells="1">
                  <from>
                    <xdr:col>2</xdr:col>
                    <xdr:colOff>60960</xdr:colOff>
                    <xdr:row>15</xdr:row>
                    <xdr:rowOff>99060</xdr:rowOff>
                  </from>
                  <to>
                    <xdr:col>40</xdr:col>
                    <xdr:colOff>182880</xdr:colOff>
                    <xdr:row>18</xdr:row>
                    <xdr:rowOff>7620</xdr:rowOff>
                  </to>
                </anchor>
              </controlPr>
            </control>
          </mc:Choice>
        </mc:AlternateContent>
        <mc:AlternateContent xmlns:mc="http://schemas.openxmlformats.org/markup-compatibility/2006">
          <mc:Choice Requires="x14">
            <control shapeId="48134" r:id="rId9" name="Group Box 6">
              <controlPr defaultSize="0" autoFill="0" autoPict="0">
                <anchor moveWithCells="1">
                  <from>
                    <xdr:col>1</xdr:col>
                    <xdr:colOff>60960</xdr:colOff>
                    <xdr:row>15</xdr:row>
                    <xdr:rowOff>99060</xdr:rowOff>
                  </from>
                  <to>
                    <xdr:col>45</xdr:col>
                    <xdr:colOff>144780</xdr:colOff>
                    <xdr:row>18</xdr:row>
                    <xdr:rowOff>7620</xdr:rowOff>
                  </to>
                </anchor>
              </controlPr>
            </control>
          </mc:Choice>
        </mc:AlternateContent>
        <mc:AlternateContent xmlns:mc="http://schemas.openxmlformats.org/markup-compatibility/2006">
          <mc:Choice Requires="x14">
            <control shapeId="48135" r:id="rId10" name="Group Box 7">
              <controlPr defaultSize="0" autoFill="0" autoPict="0">
                <anchor moveWithCells="1">
                  <from>
                    <xdr:col>5</xdr:col>
                    <xdr:colOff>45720</xdr:colOff>
                    <xdr:row>2</xdr:row>
                    <xdr:rowOff>0</xdr:rowOff>
                  </from>
                  <to>
                    <xdr:col>16</xdr:col>
                    <xdr:colOff>0</xdr:colOff>
                    <xdr:row>3</xdr:row>
                    <xdr:rowOff>30480</xdr:rowOff>
                  </to>
                </anchor>
              </controlPr>
            </control>
          </mc:Choice>
        </mc:AlternateContent>
        <mc:AlternateContent xmlns:mc="http://schemas.openxmlformats.org/markup-compatibility/2006">
          <mc:Choice Requires="x14">
            <control shapeId="48136" r:id="rId11" name="ひかり電話契約有無">
              <controlPr defaultSize="0" autoFill="0" autoPict="0">
                <anchor moveWithCells="1">
                  <from>
                    <xdr:col>2</xdr:col>
                    <xdr:colOff>30480</xdr:colOff>
                    <xdr:row>27</xdr:row>
                    <xdr:rowOff>0</xdr:rowOff>
                  </from>
                  <to>
                    <xdr:col>58</xdr:col>
                    <xdr:colOff>342900</xdr:colOff>
                    <xdr:row>28</xdr:row>
                    <xdr:rowOff>137160</xdr:rowOff>
                  </to>
                </anchor>
              </controlPr>
            </control>
          </mc:Choice>
        </mc:AlternateContent>
        <mc:AlternateContent xmlns:mc="http://schemas.openxmlformats.org/markup-compatibility/2006">
          <mc:Choice Requires="x14">
            <control shapeId="48137" r:id="rId12" name="ひかり電話種別">
              <controlPr defaultSize="0" autoFill="0" autoPict="0">
                <anchor moveWithCells="1">
                  <from>
                    <xdr:col>2</xdr:col>
                    <xdr:colOff>99060</xdr:colOff>
                    <xdr:row>27</xdr:row>
                    <xdr:rowOff>0</xdr:rowOff>
                  </from>
                  <to>
                    <xdr:col>58</xdr:col>
                    <xdr:colOff>342900</xdr:colOff>
                    <xdr:row>28</xdr:row>
                    <xdr:rowOff>114300</xdr:rowOff>
                  </to>
                </anchor>
              </controlPr>
            </control>
          </mc:Choice>
        </mc:AlternateContent>
        <mc:AlternateContent xmlns:mc="http://schemas.openxmlformats.org/markup-compatibility/2006">
          <mc:Choice Requires="x14">
            <control shapeId="48138" r:id="rId13" name="ひかり契約有無">
              <controlPr defaultSize="0" autoFill="0" autoPict="0">
                <anchor moveWithCells="1">
                  <from>
                    <xdr:col>1</xdr:col>
                    <xdr:colOff>68580</xdr:colOff>
                    <xdr:row>27</xdr:row>
                    <xdr:rowOff>0</xdr:rowOff>
                  </from>
                  <to>
                    <xdr:col>59</xdr:col>
                    <xdr:colOff>99060</xdr:colOff>
                    <xdr:row>28</xdr:row>
                    <xdr:rowOff>121920</xdr:rowOff>
                  </to>
                </anchor>
              </controlPr>
            </control>
          </mc:Choice>
        </mc:AlternateContent>
        <mc:AlternateContent xmlns:mc="http://schemas.openxmlformats.org/markup-compatibility/2006">
          <mc:Choice Requires="x14">
            <control shapeId="48139" r:id="rId14" name="Group Box 11">
              <controlPr defaultSize="0" autoFill="0" autoPict="0">
                <anchor moveWithCells="1">
                  <from>
                    <xdr:col>2</xdr:col>
                    <xdr:colOff>0</xdr:colOff>
                    <xdr:row>27</xdr:row>
                    <xdr:rowOff>0</xdr:rowOff>
                  </from>
                  <to>
                    <xdr:col>54</xdr:col>
                    <xdr:colOff>419100</xdr:colOff>
                    <xdr:row>29</xdr:row>
                    <xdr:rowOff>68580</xdr:rowOff>
                  </to>
                </anchor>
              </controlPr>
            </control>
          </mc:Choice>
        </mc:AlternateContent>
        <mc:AlternateContent xmlns:mc="http://schemas.openxmlformats.org/markup-compatibility/2006">
          <mc:Choice Requires="x14">
            <control shapeId="48140" r:id="rId15" name="Group Box 12">
              <controlPr defaultSize="0" autoFill="0" autoPict="0">
                <anchor moveWithCells="1">
                  <from>
                    <xdr:col>2</xdr:col>
                    <xdr:colOff>60960</xdr:colOff>
                    <xdr:row>27</xdr:row>
                    <xdr:rowOff>0</xdr:rowOff>
                  </from>
                  <to>
                    <xdr:col>54</xdr:col>
                    <xdr:colOff>426720</xdr:colOff>
                    <xdr:row>29</xdr:row>
                    <xdr:rowOff>45720</xdr:rowOff>
                  </to>
                </anchor>
              </controlPr>
            </control>
          </mc:Choice>
        </mc:AlternateContent>
        <mc:AlternateContent xmlns:mc="http://schemas.openxmlformats.org/markup-compatibility/2006">
          <mc:Choice Requires="x14">
            <control shapeId="48141" r:id="rId16" name="Group Box 13">
              <controlPr defaultSize="0" autoFill="0" autoPict="0">
                <anchor moveWithCells="1">
                  <from>
                    <xdr:col>1</xdr:col>
                    <xdr:colOff>60960</xdr:colOff>
                    <xdr:row>27</xdr:row>
                    <xdr:rowOff>0</xdr:rowOff>
                  </from>
                  <to>
                    <xdr:col>55</xdr:col>
                    <xdr:colOff>160020</xdr:colOff>
                    <xdr:row>29</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F264"/>
  <sheetViews>
    <sheetView showGridLines="0" view="pageBreakPreview" zoomScale="70" zoomScaleNormal="85" zoomScaleSheetLayoutView="70" zoomScalePageLayoutView="65" workbookViewId="0">
      <selection activeCell="U9" sqref="U9:AA10"/>
    </sheetView>
  </sheetViews>
  <sheetFormatPr defaultColWidth="9" defaultRowHeight="15" x14ac:dyDescent="0.2"/>
  <cols>
    <col min="1" max="6" width="3.6640625" style="137" customWidth="1"/>
    <col min="7" max="47" width="4.6640625" style="137" customWidth="1"/>
    <col min="48" max="52" width="3.6640625" style="137" customWidth="1"/>
    <col min="53" max="53" width="0.88671875" style="137" customWidth="1"/>
    <col min="54" max="54" width="2.44140625" style="137" customWidth="1"/>
    <col min="55" max="55" width="2.44140625" style="137" hidden="1" customWidth="1"/>
    <col min="56" max="58" width="2.88671875" style="137" hidden="1" customWidth="1"/>
    <col min="59" max="77" width="2.88671875" style="137" customWidth="1"/>
    <col min="78" max="80" width="9" style="137"/>
    <col min="81" max="81" width="4.77734375" style="137" customWidth="1"/>
    <col min="82" max="16384" width="9" style="137"/>
  </cols>
  <sheetData>
    <row r="1" spans="1:52" ht="13.5" customHeight="1" x14ac:dyDescent="0.2">
      <c r="A1" s="586" t="s">
        <v>483</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row>
    <row r="2" spans="1:52" ht="13.5" customHeight="1" x14ac:dyDescent="0.2">
      <c r="A2" s="586"/>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row>
    <row r="3" spans="1:52" ht="19.5" customHeight="1" x14ac:dyDescent="0.2">
      <c r="A3" s="133"/>
      <c r="B3" s="133"/>
      <c r="C3" s="581" t="s">
        <v>450</v>
      </c>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133"/>
      <c r="AU3" s="133"/>
      <c r="AV3" s="133"/>
      <c r="AW3" s="133"/>
      <c r="AX3" s="133"/>
      <c r="AY3" s="134"/>
      <c r="AZ3" s="133"/>
    </row>
    <row r="4" spans="1:52" ht="15.75" customHeight="1" x14ac:dyDescent="0.2">
      <c r="A4" s="28"/>
      <c r="B4" s="28"/>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43"/>
      <c r="AU4" s="43"/>
      <c r="AV4" s="43"/>
      <c r="AW4" s="43"/>
      <c r="AX4" s="43"/>
      <c r="AY4" s="43"/>
      <c r="AZ4" s="43"/>
    </row>
    <row r="5" spans="1:52" x14ac:dyDescent="0.2">
      <c r="A5" s="28"/>
      <c r="B5" s="210" t="s">
        <v>284</v>
      </c>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row>
    <row r="6" spans="1:52" x14ac:dyDescent="0.2">
      <c r="A6" s="28"/>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row>
    <row r="7" spans="1:52" x14ac:dyDescent="0.2">
      <c r="A7" s="28"/>
      <c r="B7" s="97"/>
      <c r="C7" s="97"/>
      <c r="D7" s="97"/>
      <c r="E7" s="97"/>
      <c r="F7" s="97"/>
      <c r="G7" s="97"/>
      <c r="H7" s="97"/>
      <c r="I7" s="97"/>
      <c r="J7" s="97"/>
      <c r="K7" s="97"/>
      <c r="L7" s="97"/>
      <c r="M7" s="97"/>
      <c r="N7" s="97"/>
      <c r="O7" s="97"/>
      <c r="P7" s="97"/>
      <c r="Q7" s="97"/>
      <c r="R7" s="97"/>
      <c r="S7" s="97"/>
      <c r="T7" s="97"/>
      <c r="U7" s="97"/>
      <c r="V7" s="97"/>
      <c r="W7" s="97"/>
      <c r="X7" s="34"/>
      <c r="Y7" s="35"/>
      <c r="Z7" s="35"/>
      <c r="AA7" s="35"/>
      <c r="AB7" s="35"/>
      <c r="AC7" s="35"/>
      <c r="AD7" s="33"/>
      <c r="AE7" s="33"/>
      <c r="AF7" s="33"/>
      <c r="AG7" s="33"/>
      <c r="AH7" s="33"/>
      <c r="AI7" s="33"/>
      <c r="AJ7" s="33"/>
      <c r="AK7" s="33"/>
      <c r="AL7" s="33"/>
      <c r="AM7" s="33"/>
      <c r="AN7" s="33"/>
      <c r="AO7" s="33"/>
      <c r="AP7" s="33"/>
      <c r="AQ7" s="33"/>
      <c r="AR7" s="33"/>
      <c r="AS7" s="33"/>
      <c r="AT7" s="33"/>
      <c r="AU7" s="28"/>
      <c r="AV7" s="28"/>
      <c r="AW7" s="28"/>
      <c r="AX7" s="29"/>
      <c r="AY7" s="29"/>
      <c r="AZ7" s="29"/>
    </row>
    <row r="8" spans="1:52" ht="21" customHeight="1" x14ac:dyDescent="0.2">
      <c r="A8" s="28"/>
      <c r="B8" s="36" t="s">
        <v>453</v>
      </c>
      <c r="C8" s="40"/>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28"/>
    </row>
    <row r="9" spans="1:52" ht="16.5" customHeight="1" x14ac:dyDescent="0.2">
      <c r="A9" s="28"/>
      <c r="B9" s="39"/>
      <c r="C9" s="178" t="s">
        <v>454</v>
      </c>
      <c r="D9" s="39"/>
      <c r="E9" s="39"/>
      <c r="F9" s="39"/>
      <c r="G9" s="39"/>
      <c r="H9" s="39"/>
      <c r="I9" s="39"/>
      <c r="J9" s="39"/>
      <c r="K9" s="39"/>
      <c r="L9" s="39"/>
      <c r="M9" s="39"/>
      <c r="N9" s="39"/>
      <c r="O9" s="39"/>
      <c r="P9" s="39"/>
      <c r="Q9" s="39"/>
      <c r="R9" s="39"/>
      <c r="S9" s="39"/>
      <c r="T9" s="39"/>
      <c r="U9" s="429" t="s">
        <v>445</v>
      </c>
      <c r="V9" s="429"/>
      <c r="W9" s="429"/>
      <c r="X9" s="429"/>
      <c r="Y9" s="429"/>
      <c r="Z9" s="429"/>
      <c r="AA9" s="429"/>
      <c r="AB9" s="39"/>
      <c r="AC9" s="39"/>
      <c r="AD9" s="39"/>
      <c r="AE9" s="39"/>
      <c r="AF9" s="39"/>
      <c r="AG9" s="39"/>
      <c r="AH9" s="39"/>
      <c r="AI9" s="39"/>
      <c r="AJ9" s="39"/>
      <c r="AK9" s="39"/>
      <c r="AL9" s="39"/>
      <c r="AM9" s="39"/>
      <c r="AN9" s="39"/>
      <c r="AO9" s="39"/>
      <c r="AP9" s="39"/>
      <c r="AQ9" s="39"/>
      <c r="AR9" s="39"/>
      <c r="AS9" s="39"/>
      <c r="AT9" s="39"/>
      <c r="AU9" s="39"/>
      <c r="AV9" s="39"/>
      <c r="AW9" s="39"/>
      <c r="AX9" s="39"/>
      <c r="AY9" s="39"/>
      <c r="AZ9" s="28"/>
    </row>
    <row r="10" spans="1:52" ht="16.5" customHeight="1" x14ac:dyDescent="0.2">
      <c r="A10" s="28"/>
      <c r="B10" s="39"/>
      <c r="C10" s="104" t="s">
        <v>455</v>
      </c>
      <c r="D10" s="39"/>
      <c r="E10" s="39"/>
      <c r="F10" s="39"/>
      <c r="G10" s="39"/>
      <c r="H10" s="39"/>
      <c r="I10" s="39"/>
      <c r="J10" s="39"/>
      <c r="K10" s="39"/>
      <c r="L10" s="39"/>
      <c r="M10" s="39"/>
      <c r="N10" s="39"/>
      <c r="O10" s="39"/>
      <c r="P10" s="39"/>
      <c r="Q10" s="39"/>
      <c r="R10" s="39"/>
      <c r="S10" s="39"/>
      <c r="T10" s="39"/>
      <c r="U10" s="430"/>
      <c r="V10" s="430"/>
      <c r="W10" s="430"/>
      <c r="X10" s="430"/>
      <c r="Y10" s="430"/>
      <c r="Z10" s="430"/>
      <c r="AA10" s="430"/>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28"/>
    </row>
    <row r="11" spans="1:52" x14ac:dyDescent="0.2">
      <c r="A11" s="28"/>
      <c r="B11" s="97"/>
      <c r="C11" s="97"/>
      <c r="D11" s="97"/>
      <c r="E11" s="97"/>
      <c r="F11" s="97"/>
      <c r="G11" s="97"/>
      <c r="H11" s="97"/>
      <c r="I11" s="97"/>
      <c r="J11" s="97"/>
      <c r="K11" s="97"/>
      <c r="L11" s="97"/>
      <c r="M11" s="97"/>
      <c r="N11" s="97"/>
      <c r="O11" s="97"/>
      <c r="P11" s="97"/>
      <c r="Q11" s="97"/>
      <c r="R11" s="97"/>
      <c r="S11" s="97"/>
      <c r="T11" s="97"/>
      <c r="U11" s="97"/>
      <c r="V11" s="97"/>
      <c r="W11" s="97"/>
      <c r="X11" s="34"/>
      <c r="Y11" s="35"/>
      <c r="Z11" s="35"/>
      <c r="AA11" s="35"/>
      <c r="AB11" s="35"/>
      <c r="AC11" s="35"/>
      <c r="AD11" s="33"/>
      <c r="AE11" s="33"/>
      <c r="AF11" s="33"/>
      <c r="AG11" s="33"/>
      <c r="AH11" s="33"/>
      <c r="AI11" s="33"/>
      <c r="AJ11" s="33"/>
      <c r="AK11" s="33"/>
      <c r="AL11" s="33"/>
      <c r="AM11" s="33"/>
      <c r="AN11" s="33"/>
      <c r="AO11" s="33"/>
      <c r="AP11" s="33"/>
      <c r="AQ11" s="33"/>
      <c r="AR11" s="33"/>
      <c r="AS11" s="33"/>
      <c r="AT11" s="33"/>
      <c r="AU11" s="28"/>
      <c r="AV11" s="28"/>
      <c r="AW11" s="28"/>
      <c r="AX11" s="29"/>
      <c r="AY11" s="29"/>
      <c r="AZ11" s="29"/>
    </row>
    <row r="12" spans="1:52" x14ac:dyDescent="0.2">
      <c r="A12" s="28"/>
      <c r="B12" s="210" t="s">
        <v>109</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row>
    <row r="13" spans="1:52" x14ac:dyDescent="0.2">
      <c r="A13" s="28"/>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row>
    <row r="14" spans="1:52" ht="18.600000000000001" x14ac:dyDescent="0.2">
      <c r="A14" s="28"/>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row>
    <row r="15" spans="1:52" ht="18.600000000000001" x14ac:dyDescent="0.2">
      <c r="A15" s="28"/>
      <c r="B15" s="44" t="s">
        <v>141</v>
      </c>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row r="16" spans="1:52" ht="16.2" x14ac:dyDescent="0.2">
      <c r="A16" s="28"/>
      <c r="B16" s="45"/>
      <c r="C16" s="51" t="s">
        <v>442</v>
      </c>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row>
    <row r="17" spans="1:52" x14ac:dyDescent="0.2">
      <c r="A17" s="28"/>
      <c r="B17" s="203" t="s">
        <v>76</v>
      </c>
      <c r="C17" s="203"/>
      <c r="D17" s="203"/>
      <c r="E17" s="203"/>
      <c r="F17" s="203"/>
      <c r="G17" s="203"/>
      <c r="H17" s="203"/>
      <c r="I17" s="203"/>
      <c r="J17" s="280" t="s">
        <v>4</v>
      </c>
      <c r="K17" s="417" t="s">
        <v>451</v>
      </c>
      <c r="L17" s="417"/>
      <c r="M17" s="417"/>
      <c r="N17" s="417"/>
      <c r="O17" s="417"/>
      <c r="P17" s="417"/>
      <c r="Q17" s="417"/>
      <c r="R17" s="417"/>
      <c r="S17" s="417"/>
      <c r="T17" s="417"/>
      <c r="U17" s="417"/>
      <c r="V17" s="417"/>
      <c r="W17" s="417"/>
      <c r="X17" s="32"/>
      <c r="Y17" s="203" t="s">
        <v>77</v>
      </c>
      <c r="Z17" s="203"/>
      <c r="AA17" s="203"/>
      <c r="AB17" s="203"/>
      <c r="AC17" s="203"/>
      <c r="AD17" s="203"/>
      <c r="AE17" s="203"/>
      <c r="AF17" s="203"/>
      <c r="AG17" s="280" t="s">
        <v>4</v>
      </c>
      <c r="AH17" s="417" t="s">
        <v>452</v>
      </c>
      <c r="AI17" s="417"/>
      <c r="AJ17" s="417"/>
      <c r="AK17" s="417"/>
      <c r="AL17" s="417"/>
      <c r="AM17" s="417"/>
      <c r="AN17" s="417"/>
      <c r="AO17" s="417"/>
      <c r="AP17" s="417"/>
      <c r="AQ17" s="417"/>
      <c r="AR17" s="417"/>
      <c r="AS17" s="417"/>
      <c r="AT17" s="417"/>
      <c r="AU17" s="28"/>
      <c r="AV17" s="28"/>
      <c r="AW17" s="28"/>
      <c r="AX17" s="28"/>
      <c r="AY17" s="28"/>
      <c r="AZ17" s="28"/>
    </row>
    <row r="18" spans="1:52" x14ac:dyDescent="0.2">
      <c r="A18" s="28"/>
      <c r="B18" s="205"/>
      <c r="C18" s="205"/>
      <c r="D18" s="205"/>
      <c r="E18" s="205"/>
      <c r="F18" s="205"/>
      <c r="G18" s="205"/>
      <c r="H18" s="205"/>
      <c r="I18" s="205"/>
      <c r="J18" s="281"/>
      <c r="K18" s="418"/>
      <c r="L18" s="418"/>
      <c r="M18" s="418"/>
      <c r="N18" s="418"/>
      <c r="O18" s="418"/>
      <c r="P18" s="418"/>
      <c r="Q18" s="418"/>
      <c r="R18" s="418"/>
      <c r="S18" s="418"/>
      <c r="T18" s="418"/>
      <c r="U18" s="418"/>
      <c r="V18" s="418"/>
      <c r="W18" s="418"/>
      <c r="X18" s="32"/>
      <c r="Y18" s="205"/>
      <c r="Z18" s="205"/>
      <c r="AA18" s="205"/>
      <c r="AB18" s="205"/>
      <c r="AC18" s="205"/>
      <c r="AD18" s="205"/>
      <c r="AE18" s="205"/>
      <c r="AF18" s="205"/>
      <c r="AG18" s="281"/>
      <c r="AH18" s="418"/>
      <c r="AI18" s="418"/>
      <c r="AJ18" s="418"/>
      <c r="AK18" s="418"/>
      <c r="AL18" s="418"/>
      <c r="AM18" s="418"/>
      <c r="AN18" s="418"/>
      <c r="AO18" s="418"/>
      <c r="AP18" s="418"/>
      <c r="AQ18" s="418"/>
      <c r="AR18" s="418"/>
      <c r="AS18" s="418"/>
      <c r="AT18" s="418"/>
      <c r="AU18" s="28"/>
      <c r="AV18" s="28"/>
      <c r="AW18" s="28"/>
      <c r="AX18" s="28"/>
      <c r="AY18" s="28"/>
      <c r="AZ18" s="28"/>
    </row>
    <row r="19" spans="1:52" x14ac:dyDescent="0.2">
      <c r="A19" s="28"/>
      <c r="B19" s="37"/>
      <c r="C19" s="37"/>
      <c r="D19" s="37"/>
      <c r="E19" s="37"/>
      <c r="F19" s="37"/>
      <c r="G19" s="37"/>
      <c r="H19" s="37"/>
      <c r="I19" s="37"/>
      <c r="J19" s="37"/>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row>
    <row r="20" spans="1:52" x14ac:dyDescent="0.2">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row>
    <row r="21" spans="1:52" x14ac:dyDescent="0.2">
      <c r="A21" s="28"/>
      <c r="B21" s="419" t="s">
        <v>110</v>
      </c>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19"/>
      <c r="AN21" s="419"/>
      <c r="AO21" s="419"/>
      <c r="AP21" s="419"/>
      <c r="AQ21" s="419"/>
      <c r="AR21" s="419"/>
      <c r="AS21" s="419"/>
      <c r="AT21" s="419"/>
      <c r="AU21" s="419"/>
      <c r="AV21" s="419"/>
      <c r="AW21" s="419"/>
      <c r="AX21" s="419"/>
      <c r="AY21" s="419"/>
      <c r="AZ21" s="419"/>
    </row>
    <row r="22" spans="1:52" x14ac:dyDescent="0.2">
      <c r="A22" s="28"/>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row>
    <row r="23" spans="1:52" ht="18.600000000000001" x14ac:dyDescent="0.2">
      <c r="A23" s="28"/>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row>
    <row r="24" spans="1:52" x14ac:dyDescent="0.2">
      <c r="A24" s="28"/>
      <c r="B24" s="362" t="s">
        <v>26</v>
      </c>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row>
    <row r="25" spans="1:52" x14ac:dyDescent="0.2">
      <c r="A25" s="28"/>
      <c r="B25" s="362"/>
      <c r="C25" s="362"/>
      <c r="D25" s="362"/>
      <c r="E25" s="362"/>
      <c r="F25" s="362"/>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row>
    <row r="26" spans="1:52" ht="19.2" thickBot="1" x14ac:dyDescent="0.25">
      <c r="A26" s="28"/>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row>
    <row r="27" spans="1:52" ht="18.600000000000001" x14ac:dyDescent="0.2">
      <c r="A27" s="28"/>
      <c r="B27" s="171" t="s">
        <v>111</v>
      </c>
      <c r="C27" s="47"/>
      <c r="D27" s="47"/>
      <c r="E27" s="47"/>
      <c r="F27" s="47"/>
      <c r="G27" s="47"/>
      <c r="H27" s="47"/>
      <c r="I27" s="47"/>
      <c r="J27" s="47"/>
      <c r="K27" s="47"/>
      <c r="L27" s="47"/>
      <c r="M27" s="47"/>
      <c r="N27" s="47"/>
      <c r="O27" s="47"/>
      <c r="P27" s="47"/>
      <c r="Q27" s="47"/>
      <c r="R27" s="47"/>
      <c r="S27" s="47"/>
      <c r="T27" s="47"/>
      <c r="U27" s="47"/>
      <c r="V27" s="47"/>
      <c r="W27" s="47"/>
      <c r="X27" s="47"/>
      <c r="Y27" s="420" t="s">
        <v>443</v>
      </c>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2"/>
      <c r="AX27" s="47"/>
      <c r="AY27" s="47"/>
      <c r="AZ27" s="28"/>
    </row>
    <row r="28" spans="1:52" ht="16.2" x14ac:dyDescent="0.2">
      <c r="A28" s="28"/>
      <c r="B28" s="47"/>
      <c r="C28" s="47"/>
      <c r="D28" s="47"/>
      <c r="E28" s="47"/>
      <c r="F28" s="47"/>
      <c r="G28" s="47"/>
      <c r="H28" s="47"/>
      <c r="I28" s="47"/>
      <c r="J28" s="47"/>
      <c r="K28" s="47"/>
      <c r="L28" s="47"/>
      <c r="M28" s="47"/>
      <c r="N28" s="47"/>
      <c r="O28" s="47"/>
      <c r="P28" s="47"/>
      <c r="Q28" s="47"/>
      <c r="R28" s="47"/>
      <c r="S28" s="47"/>
      <c r="T28" s="47"/>
      <c r="U28" s="47"/>
      <c r="V28" s="47"/>
      <c r="W28" s="47"/>
      <c r="X28" s="47"/>
      <c r="Y28" s="423"/>
      <c r="Z28" s="424"/>
      <c r="AA28" s="424"/>
      <c r="AB28" s="424"/>
      <c r="AC28" s="424"/>
      <c r="AD28" s="424"/>
      <c r="AE28" s="424"/>
      <c r="AF28" s="424"/>
      <c r="AG28" s="424"/>
      <c r="AH28" s="424"/>
      <c r="AI28" s="424"/>
      <c r="AJ28" s="424"/>
      <c r="AK28" s="424"/>
      <c r="AL28" s="424"/>
      <c r="AM28" s="424"/>
      <c r="AN28" s="424"/>
      <c r="AO28" s="424"/>
      <c r="AP28" s="424"/>
      <c r="AQ28" s="424"/>
      <c r="AR28" s="424"/>
      <c r="AS28" s="424"/>
      <c r="AT28" s="424"/>
      <c r="AU28" s="424"/>
      <c r="AV28" s="424"/>
      <c r="AW28" s="425"/>
      <c r="AX28" s="47"/>
      <c r="AY28" s="47"/>
      <c r="AZ28" s="28"/>
    </row>
    <row r="29" spans="1:52" ht="16.2" x14ac:dyDescent="0.2">
      <c r="A29" s="28"/>
      <c r="B29" s="203" t="s">
        <v>17</v>
      </c>
      <c r="C29" s="208"/>
      <c r="D29" s="208"/>
      <c r="E29" s="208"/>
      <c r="F29" s="208"/>
      <c r="G29" s="208"/>
      <c r="H29" s="208"/>
      <c r="I29" s="208"/>
      <c r="J29" s="208"/>
      <c r="K29" s="208"/>
      <c r="L29" s="280" t="s">
        <v>4</v>
      </c>
      <c r="M29" s="268" t="s">
        <v>446</v>
      </c>
      <c r="N29" s="268"/>
      <c r="O29" s="268"/>
      <c r="P29" s="268"/>
      <c r="Q29" s="268"/>
      <c r="R29" s="268"/>
      <c r="S29" s="268"/>
      <c r="T29" s="268"/>
      <c r="U29" s="268"/>
      <c r="V29" s="268"/>
      <c r="W29" s="268"/>
      <c r="X29" s="47"/>
      <c r="Y29" s="423"/>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5"/>
      <c r="AX29" s="47"/>
      <c r="AY29" s="47"/>
      <c r="AZ29" s="28"/>
    </row>
    <row r="30" spans="1:52" ht="16.8" thickBot="1" x14ac:dyDescent="0.25">
      <c r="A30" s="28"/>
      <c r="B30" s="196"/>
      <c r="C30" s="196"/>
      <c r="D30" s="196"/>
      <c r="E30" s="196"/>
      <c r="F30" s="196"/>
      <c r="G30" s="196"/>
      <c r="H30" s="196"/>
      <c r="I30" s="196"/>
      <c r="J30" s="196"/>
      <c r="K30" s="196"/>
      <c r="L30" s="281"/>
      <c r="M30" s="274"/>
      <c r="N30" s="274"/>
      <c r="O30" s="274"/>
      <c r="P30" s="274"/>
      <c r="Q30" s="274"/>
      <c r="R30" s="274"/>
      <c r="S30" s="274"/>
      <c r="T30" s="274"/>
      <c r="U30" s="274"/>
      <c r="V30" s="274"/>
      <c r="W30" s="274"/>
      <c r="X30" s="47"/>
      <c r="Y30" s="426"/>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8"/>
      <c r="AX30" s="47"/>
      <c r="AY30" s="47"/>
      <c r="AZ30" s="28"/>
    </row>
    <row r="31" spans="1:52" ht="16.2" x14ac:dyDescent="0.2">
      <c r="A31" s="2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28"/>
    </row>
    <row r="32" spans="1:52" ht="16.2" x14ac:dyDescent="0.2">
      <c r="A32" s="2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28"/>
    </row>
    <row r="33" spans="1:52" ht="16.2" x14ac:dyDescent="0.2">
      <c r="A33" s="28"/>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28"/>
    </row>
    <row r="34" spans="1:52" ht="16.2" x14ac:dyDescent="0.2">
      <c r="A34" s="28"/>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28"/>
    </row>
    <row r="35" spans="1:52" ht="16.2" x14ac:dyDescent="0.2">
      <c r="A35" s="28"/>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28"/>
    </row>
    <row r="36" spans="1:52" ht="16.2" x14ac:dyDescent="0.2">
      <c r="A36" s="28"/>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28"/>
    </row>
    <row r="37" spans="1:52" ht="16.2" x14ac:dyDescent="0.2">
      <c r="A37" s="28"/>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28"/>
    </row>
    <row r="38" spans="1:52" ht="16.2" x14ac:dyDescent="0.2">
      <c r="A38" s="28"/>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28"/>
    </row>
    <row r="39" spans="1:52" ht="16.2" x14ac:dyDescent="0.2">
      <c r="A39" s="28"/>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28"/>
    </row>
    <row r="40" spans="1:52" ht="16.2" x14ac:dyDescent="0.2">
      <c r="A40" s="28"/>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28"/>
    </row>
    <row r="41" spans="1:52" ht="16.2" x14ac:dyDescent="0.2">
      <c r="A41" s="28"/>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28"/>
    </row>
    <row r="42" spans="1:52" ht="16.2" x14ac:dyDescent="0.2">
      <c r="A42" s="28"/>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28"/>
    </row>
    <row r="43" spans="1:52" ht="16.2" x14ac:dyDescent="0.2">
      <c r="A43" s="28"/>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28"/>
    </row>
    <row r="44" spans="1:52" ht="16.2" x14ac:dyDescent="0.2">
      <c r="A44" s="28"/>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28"/>
    </row>
    <row r="45" spans="1:52" ht="16.2" x14ac:dyDescent="0.2">
      <c r="A45" s="28"/>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28"/>
    </row>
    <row r="46" spans="1:52" ht="16.2" x14ac:dyDescent="0.2">
      <c r="A46" s="28"/>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28"/>
    </row>
    <row r="47" spans="1:52" ht="16.2" x14ac:dyDescent="0.2">
      <c r="A47" s="28"/>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28"/>
    </row>
    <row r="48" spans="1:52" ht="16.2" x14ac:dyDescent="0.2">
      <c r="A48" s="28"/>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28"/>
    </row>
    <row r="49" spans="1:52" ht="16.2" x14ac:dyDescent="0.2">
      <c r="A49" s="28"/>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28"/>
    </row>
    <row r="50" spans="1:52" ht="16.2" x14ac:dyDescent="0.2">
      <c r="A50" s="28"/>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28"/>
    </row>
    <row r="51" spans="1:52" ht="16.2" x14ac:dyDescent="0.2">
      <c r="A51" s="28"/>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28"/>
    </row>
    <row r="52" spans="1:52" ht="16.2" x14ac:dyDescent="0.2">
      <c r="A52" s="28"/>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28"/>
    </row>
    <row r="53" spans="1:52" ht="16.2" x14ac:dyDescent="0.2">
      <c r="A53" s="28"/>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28"/>
    </row>
    <row r="54" spans="1:52" ht="16.2" x14ac:dyDescent="0.2">
      <c r="A54" s="28"/>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28"/>
    </row>
    <row r="55" spans="1:52" ht="16.2" x14ac:dyDescent="0.2">
      <c r="A55" s="28"/>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28"/>
    </row>
    <row r="56" spans="1:52" ht="16.2" x14ac:dyDescent="0.2">
      <c r="A56" s="28"/>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28"/>
    </row>
    <row r="57" spans="1:52" ht="16.2" x14ac:dyDescent="0.2">
      <c r="A57" s="28"/>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28"/>
    </row>
    <row r="58" spans="1:52" ht="16.2" x14ac:dyDescent="0.2">
      <c r="A58" s="28"/>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28"/>
    </row>
    <row r="59" spans="1:52" ht="16.2" x14ac:dyDescent="0.2">
      <c r="A59" s="28"/>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28"/>
    </row>
    <row r="60" spans="1:52" ht="16.2" x14ac:dyDescent="0.2">
      <c r="A60" s="28"/>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28"/>
    </row>
    <row r="61" spans="1:52" ht="16.2" x14ac:dyDescent="0.2">
      <c r="A61" s="28"/>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28"/>
    </row>
    <row r="62" spans="1:52" ht="16.2" x14ac:dyDescent="0.2">
      <c r="A62" s="28"/>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28"/>
    </row>
    <row r="63" spans="1:52" ht="16.2" x14ac:dyDescent="0.2">
      <c r="A63" s="28"/>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28"/>
    </row>
    <row r="64" spans="1:52" ht="16.2" x14ac:dyDescent="0.2">
      <c r="A64" s="28"/>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28"/>
    </row>
    <row r="65" spans="1:52" ht="16.2" x14ac:dyDescent="0.2">
      <c r="A65" s="28"/>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28"/>
    </row>
    <row r="66" spans="1:52" ht="16.2" x14ac:dyDescent="0.2">
      <c r="A66" s="28"/>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28"/>
    </row>
    <row r="67" spans="1:52" ht="16.2" x14ac:dyDescent="0.2">
      <c r="A67" s="28"/>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28"/>
    </row>
    <row r="68" spans="1:52" ht="16.2" x14ac:dyDescent="0.2">
      <c r="A68" s="28"/>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28"/>
    </row>
    <row r="69" spans="1:52" ht="16.2" x14ac:dyDescent="0.2">
      <c r="A69" s="28"/>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28"/>
    </row>
    <row r="70" spans="1:52" ht="16.2" x14ac:dyDescent="0.2">
      <c r="A70" s="28"/>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28"/>
    </row>
    <row r="71" spans="1:52" ht="16.2" x14ac:dyDescent="0.2">
      <c r="A71" s="28"/>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28"/>
    </row>
    <row r="72" spans="1:52" ht="16.2" x14ac:dyDescent="0.2">
      <c r="A72" s="28"/>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28"/>
    </row>
    <row r="73" spans="1:52" ht="16.2" x14ac:dyDescent="0.2">
      <c r="A73" s="28"/>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28"/>
    </row>
    <row r="74" spans="1:52" ht="16.2" x14ac:dyDescent="0.2">
      <c r="A74" s="28"/>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28"/>
    </row>
    <row r="75" spans="1:52" ht="16.2" x14ac:dyDescent="0.2">
      <c r="A75" s="28"/>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28"/>
    </row>
    <row r="76" spans="1:52" ht="16.2" x14ac:dyDescent="0.2">
      <c r="A76" s="28"/>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28"/>
    </row>
    <row r="77" spans="1:52" ht="16.2" x14ac:dyDescent="0.2">
      <c r="A77" s="28"/>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28"/>
    </row>
    <row r="78" spans="1:52" ht="16.2" x14ac:dyDescent="0.2">
      <c r="A78" s="28"/>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28"/>
    </row>
    <row r="79" spans="1:52" ht="16.2" x14ac:dyDescent="0.2">
      <c r="A79" s="28"/>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28"/>
    </row>
    <row r="80" spans="1:52" ht="18.600000000000001" x14ac:dyDescent="0.2">
      <c r="A80" s="28"/>
      <c r="B80" s="44" t="s">
        <v>269</v>
      </c>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15" t="str">
        <f>IF(SUM(M82,M84,AL82,AL84)&gt;8,"※接続可能な機器台数を超えています","")</f>
        <v/>
      </c>
      <c r="AH80" s="415"/>
      <c r="AI80" s="415"/>
      <c r="AJ80" s="415"/>
      <c r="AK80" s="415"/>
      <c r="AL80" s="415"/>
      <c r="AM80" s="415"/>
      <c r="AN80" s="415"/>
      <c r="AO80" s="415"/>
      <c r="AP80" s="415"/>
      <c r="AQ80" s="415"/>
      <c r="AR80" s="415"/>
      <c r="AS80" s="415"/>
      <c r="AT80" s="415"/>
      <c r="AU80" s="415"/>
      <c r="AV80" s="415"/>
      <c r="AW80" s="47"/>
      <c r="AX80" s="47"/>
      <c r="AY80" s="47"/>
      <c r="AZ80" s="28"/>
    </row>
    <row r="81" spans="1:55" ht="16.2" x14ac:dyDescent="0.2">
      <c r="A81" s="28"/>
      <c r="B81" s="45" t="s">
        <v>341</v>
      </c>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16"/>
      <c r="AH81" s="416"/>
      <c r="AI81" s="416"/>
      <c r="AJ81" s="416"/>
      <c r="AK81" s="416"/>
      <c r="AL81" s="416"/>
      <c r="AM81" s="416"/>
      <c r="AN81" s="416"/>
      <c r="AO81" s="416"/>
      <c r="AP81" s="416"/>
      <c r="AQ81" s="416"/>
      <c r="AR81" s="416"/>
      <c r="AS81" s="416"/>
      <c r="AT81" s="416"/>
      <c r="AU81" s="416"/>
      <c r="AV81" s="416"/>
      <c r="AW81" s="47"/>
      <c r="AX81" s="47"/>
      <c r="AY81" s="47"/>
      <c r="AZ81" s="28"/>
    </row>
    <row r="82" spans="1:55" ht="16.2" x14ac:dyDescent="0.2">
      <c r="A82" s="28"/>
      <c r="B82" s="203" t="s">
        <v>122</v>
      </c>
      <c r="C82" s="203"/>
      <c r="D82" s="203"/>
      <c r="E82" s="203"/>
      <c r="F82" s="203"/>
      <c r="G82" s="203"/>
      <c r="H82" s="203"/>
      <c r="I82" s="203"/>
      <c r="J82" s="203"/>
      <c r="K82" s="203"/>
      <c r="L82" s="280" t="s">
        <v>4</v>
      </c>
      <c r="M82" s="406">
        <v>2</v>
      </c>
      <c r="N82" s="406"/>
      <c r="O82" s="406"/>
      <c r="P82" s="406"/>
      <c r="Q82" s="406"/>
      <c r="R82" s="406"/>
      <c r="S82" s="406"/>
      <c r="T82" s="406"/>
      <c r="U82" s="406"/>
      <c r="V82" s="406"/>
      <c r="W82" s="406"/>
      <c r="X82" s="47"/>
      <c r="Y82" s="47"/>
      <c r="Z82" s="47"/>
      <c r="AA82" s="203" t="s">
        <v>268</v>
      </c>
      <c r="AB82" s="203"/>
      <c r="AC82" s="203"/>
      <c r="AD82" s="203"/>
      <c r="AE82" s="203"/>
      <c r="AF82" s="203"/>
      <c r="AG82" s="203"/>
      <c r="AH82" s="203"/>
      <c r="AI82" s="203"/>
      <c r="AJ82" s="203"/>
      <c r="AK82" s="280" t="s">
        <v>4</v>
      </c>
      <c r="AL82" s="406">
        <v>2</v>
      </c>
      <c r="AM82" s="406"/>
      <c r="AN82" s="406"/>
      <c r="AO82" s="406"/>
      <c r="AP82" s="406"/>
      <c r="AQ82" s="406"/>
      <c r="AR82" s="406"/>
      <c r="AS82" s="406"/>
      <c r="AT82" s="406"/>
      <c r="AU82" s="406"/>
      <c r="AV82" s="406"/>
      <c r="AW82" s="47"/>
      <c r="AX82" s="47"/>
      <c r="AY82" s="47"/>
      <c r="AZ82" s="28"/>
      <c r="BC82" s="137">
        <v>0</v>
      </c>
    </row>
    <row r="83" spans="1:55" ht="16.2" x14ac:dyDescent="0.2">
      <c r="A83" s="28"/>
      <c r="B83" s="205"/>
      <c r="C83" s="205"/>
      <c r="D83" s="205"/>
      <c r="E83" s="205"/>
      <c r="F83" s="205"/>
      <c r="G83" s="205"/>
      <c r="H83" s="205"/>
      <c r="I83" s="205"/>
      <c r="J83" s="205"/>
      <c r="K83" s="205"/>
      <c r="L83" s="281"/>
      <c r="M83" s="407"/>
      <c r="N83" s="407"/>
      <c r="O83" s="407"/>
      <c r="P83" s="407"/>
      <c r="Q83" s="407"/>
      <c r="R83" s="407"/>
      <c r="S83" s="407"/>
      <c r="T83" s="407"/>
      <c r="U83" s="407"/>
      <c r="V83" s="407"/>
      <c r="W83" s="407"/>
      <c r="X83" s="47"/>
      <c r="Y83" s="47"/>
      <c r="Z83" s="47"/>
      <c r="AA83" s="205"/>
      <c r="AB83" s="205"/>
      <c r="AC83" s="205"/>
      <c r="AD83" s="205"/>
      <c r="AE83" s="205"/>
      <c r="AF83" s="205"/>
      <c r="AG83" s="205"/>
      <c r="AH83" s="205"/>
      <c r="AI83" s="205"/>
      <c r="AJ83" s="205"/>
      <c r="AK83" s="281"/>
      <c r="AL83" s="407"/>
      <c r="AM83" s="407"/>
      <c r="AN83" s="407"/>
      <c r="AO83" s="407"/>
      <c r="AP83" s="407"/>
      <c r="AQ83" s="407"/>
      <c r="AR83" s="407"/>
      <c r="AS83" s="407"/>
      <c r="AT83" s="407"/>
      <c r="AU83" s="407"/>
      <c r="AV83" s="407"/>
      <c r="AW83" s="47"/>
      <c r="AX83" s="47"/>
      <c r="AY83" s="47"/>
      <c r="AZ83" s="28"/>
      <c r="BC83" s="137">
        <v>1</v>
      </c>
    </row>
    <row r="84" spans="1:55" ht="16.2" x14ac:dyDescent="0.2">
      <c r="A84" s="28"/>
      <c r="B84" s="203" t="s">
        <v>123</v>
      </c>
      <c r="C84" s="203"/>
      <c r="D84" s="203"/>
      <c r="E84" s="203"/>
      <c r="F84" s="203"/>
      <c r="G84" s="203"/>
      <c r="H84" s="203"/>
      <c r="I84" s="203"/>
      <c r="J84" s="203"/>
      <c r="K84" s="203"/>
      <c r="L84" s="280" t="s">
        <v>4</v>
      </c>
      <c r="M84" s="406">
        <v>0</v>
      </c>
      <c r="N84" s="406"/>
      <c r="O84" s="406"/>
      <c r="P84" s="406"/>
      <c r="Q84" s="406"/>
      <c r="R84" s="406"/>
      <c r="S84" s="406"/>
      <c r="T84" s="406"/>
      <c r="U84" s="406"/>
      <c r="V84" s="406"/>
      <c r="W84" s="406"/>
      <c r="X84" s="47"/>
      <c r="Y84" s="47"/>
      <c r="Z84" s="47"/>
      <c r="AA84" s="203" t="s">
        <v>125</v>
      </c>
      <c r="AB84" s="203"/>
      <c r="AC84" s="203"/>
      <c r="AD84" s="203"/>
      <c r="AE84" s="203"/>
      <c r="AF84" s="203"/>
      <c r="AG84" s="203"/>
      <c r="AH84" s="203"/>
      <c r="AI84" s="203"/>
      <c r="AJ84" s="203"/>
      <c r="AK84" s="280" t="s">
        <v>4</v>
      </c>
      <c r="AL84" s="406">
        <v>0</v>
      </c>
      <c r="AM84" s="406"/>
      <c r="AN84" s="406"/>
      <c r="AO84" s="406"/>
      <c r="AP84" s="406"/>
      <c r="AQ84" s="406"/>
      <c r="AR84" s="406"/>
      <c r="AS84" s="406"/>
      <c r="AT84" s="406"/>
      <c r="AU84" s="406"/>
      <c r="AV84" s="406"/>
      <c r="AW84" s="47"/>
      <c r="AX84" s="47"/>
      <c r="AY84" s="47"/>
      <c r="AZ84" s="28"/>
      <c r="BC84" s="137">
        <v>2</v>
      </c>
    </row>
    <row r="85" spans="1:55" ht="16.2" x14ac:dyDescent="0.2">
      <c r="A85" s="28"/>
      <c r="B85" s="205"/>
      <c r="C85" s="205"/>
      <c r="D85" s="205"/>
      <c r="E85" s="205"/>
      <c r="F85" s="205"/>
      <c r="G85" s="205"/>
      <c r="H85" s="205"/>
      <c r="I85" s="205"/>
      <c r="J85" s="205"/>
      <c r="K85" s="205"/>
      <c r="L85" s="281"/>
      <c r="M85" s="407"/>
      <c r="N85" s="407"/>
      <c r="O85" s="407"/>
      <c r="P85" s="407"/>
      <c r="Q85" s="407"/>
      <c r="R85" s="407"/>
      <c r="S85" s="407"/>
      <c r="T85" s="407"/>
      <c r="U85" s="407"/>
      <c r="V85" s="407"/>
      <c r="W85" s="407"/>
      <c r="X85" s="47"/>
      <c r="Y85" s="47"/>
      <c r="Z85" s="47"/>
      <c r="AA85" s="205"/>
      <c r="AB85" s="205"/>
      <c r="AC85" s="205"/>
      <c r="AD85" s="205"/>
      <c r="AE85" s="205"/>
      <c r="AF85" s="205"/>
      <c r="AG85" s="205"/>
      <c r="AH85" s="205"/>
      <c r="AI85" s="205"/>
      <c r="AJ85" s="205"/>
      <c r="AK85" s="281"/>
      <c r="AL85" s="407"/>
      <c r="AM85" s="407"/>
      <c r="AN85" s="407"/>
      <c r="AO85" s="407"/>
      <c r="AP85" s="407"/>
      <c r="AQ85" s="407"/>
      <c r="AR85" s="407"/>
      <c r="AS85" s="407"/>
      <c r="AT85" s="407"/>
      <c r="AU85" s="407"/>
      <c r="AV85" s="407"/>
      <c r="AW85" s="47"/>
      <c r="AX85" s="47"/>
      <c r="AY85" s="47"/>
      <c r="AZ85" s="28"/>
      <c r="BC85" s="137">
        <v>3</v>
      </c>
    </row>
    <row r="86" spans="1:55" ht="16.2" x14ac:dyDescent="0.2">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28"/>
      <c r="BC86" s="137">
        <v>4</v>
      </c>
    </row>
    <row r="87" spans="1:55" ht="16.2" x14ac:dyDescent="0.2">
      <c r="A87" s="28"/>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28"/>
      <c r="BC87" s="137">
        <v>5</v>
      </c>
    </row>
    <row r="88" spans="1:55" ht="19.2" thickBot="1" x14ac:dyDescent="0.25">
      <c r="A88" s="28"/>
      <c r="B88" s="44" t="s">
        <v>133</v>
      </c>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28"/>
      <c r="BC88" s="137">
        <v>6</v>
      </c>
    </row>
    <row r="89" spans="1:55" ht="16.2" x14ac:dyDescent="0.2">
      <c r="A89" s="28"/>
      <c r="B89" s="45" t="s">
        <v>270</v>
      </c>
      <c r="C89" s="47"/>
      <c r="D89" s="47"/>
      <c r="E89" s="47"/>
      <c r="F89" s="47"/>
      <c r="G89" s="47"/>
      <c r="H89" s="47"/>
      <c r="I89" s="47"/>
      <c r="J89" s="47"/>
      <c r="K89" s="47"/>
      <c r="L89" s="47"/>
      <c r="M89" s="47"/>
      <c r="N89" s="47"/>
      <c r="O89" s="47"/>
      <c r="P89" s="47"/>
      <c r="Q89" s="47"/>
      <c r="R89" s="47"/>
      <c r="S89" s="47"/>
      <c r="T89" s="47"/>
      <c r="U89" s="47"/>
      <c r="V89" s="47"/>
      <c r="W89" s="47"/>
      <c r="X89" s="47"/>
      <c r="Y89" s="420" t="s">
        <v>444</v>
      </c>
      <c r="Z89" s="421"/>
      <c r="AA89" s="421"/>
      <c r="AB89" s="421"/>
      <c r="AC89" s="421"/>
      <c r="AD89" s="421"/>
      <c r="AE89" s="421"/>
      <c r="AF89" s="421"/>
      <c r="AG89" s="421"/>
      <c r="AH89" s="421"/>
      <c r="AI89" s="421"/>
      <c r="AJ89" s="421"/>
      <c r="AK89" s="421"/>
      <c r="AL89" s="421"/>
      <c r="AM89" s="421"/>
      <c r="AN89" s="421"/>
      <c r="AO89" s="421"/>
      <c r="AP89" s="421"/>
      <c r="AQ89" s="421"/>
      <c r="AR89" s="421"/>
      <c r="AS89" s="421"/>
      <c r="AT89" s="421"/>
      <c r="AU89" s="421"/>
      <c r="AV89" s="422"/>
      <c r="AW89" s="47"/>
      <c r="AX89" s="47"/>
      <c r="AY89" s="47"/>
      <c r="AZ89" s="28"/>
      <c r="BC89" s="137">
        <v>7</v>
      </c>
    </row>
    <row r="90" spans="1:55" ht="16.5" customHeight="1" x14ac:dyDescent="0.2">
      <c r="A90" s="28"/>
      <c r="B90" s="203" t="s">
        <v>18</v>
      </c>
      <c r="C90" s="203"/>
      <c r="D90" s="203"/>
      <c r="E90" s="203"/>
      <c r="F90" s="203"/>
      <c r="G90" s="203"/>
      <c r="H90" s="203"/>
      <c r="I90" s="203"/>
      <c r="J90" s="203"/>
      <c r="K90" s="203"/>
      <c r="L90" s="280" t="s">
        <v>4</v>
      </c>
      <c r="M90" s="335" t="s">
        <v>11</v>
      </c>
      <c r="N90" s="335"/>
      <c r="O90" s="335"/>
      <c r="P90" s="335"/>
      <c r="Q90" s="335"/>
      <c r="R90" s="335"/>
      <c r="S90" s="335"/>
      <c r="T90" s="335"/>
      <c r="U90" s="335"/>
      <c r="V90" s="335"/>
      <c r="W90" s="335"/>
      <c r="X90" s="47"/>
      <c r="Y90" s="423"/>
      <c r="Z90" s="424"/>
      <c r="AA90" s="424"/>
      <c r="AB90" s="424"/>
      <c r="AC90" s="424"/>
      <c r="AD90" s="424"/>
      <c r="AE90" s="424"/>
      <c r="AF90" s="424"/>
      <c r="AG90" s="424"/>
      <c r="AH90" s="424"/>
      <c r="AI90" s="424"/>
      <c r="AJ90" s="424"/>
      <c r="AK90" s="424"/>
      <c r="AL90" s="424"/>
      <c r="AM90" s="424"/>
      <c r="AN90" s="424"/>
      <c r="AO90" s="424"/>
      <c r="AP90" s="424"/>
      <c r="AQ90" s="424"/>
      <c r="AR90" s="424"/>
      <c r="AS90" s="424"/>
      <c r="AT90" s="424"/>
      <c r="AU90" s="424"/>
      <c r="AV90" s="425"/>
      <c r="AW90" s="47"/>
      <c r="AX90" s="47"/>
      <c r="AY90" s="47"/>
      <c r="AZ90" s="28"/>
      <c r="BC90" s="137">
        <v>8</v>
      </c>
    </row>
    <row r="91" spans="1:55" ht="16.2" x14ac:dyDescent="0.2">
      <c r="A91" s="28"/>
      <c r="B91" s="205"/>
      <c r="C91" s="205"/>
      <c r="D91" s="205"/>
      <c r="E91" s="205"/>
      <c r="F91" s="205"/>
      <c r="G91" s="205"/>
      <c r="H91" s="205"/>
      <c r="I91" s="205"/>
      <c r="J91" s="205"/>
      <c r="K91" s="205"/>
      <c r="L91" s="281"/>
      <c r="M91" s="336"/>
      <c r="N91" s="336"/>
      <c r="O91" s="336"/>
      <c r="P91" s="336"/>
      <c r="Q91" s="336"/>
      <c r="R91" s="336"/>
      <c r="S91" s="336"/>
      <c r="T91" s="336"/>
      <c r="U91" s="336"/>
      <c r="V91" s="336"/>
      <c r="W91" s="336"/>
      <c r="X91" s="47"/>
      <c r="Y91" s="423"/>
      <c r="Z91" s="424"/>
      <c r="AA91" s="424"/>
      <c r="AB91" s="424"/>
      <c r="AC91" s="424"/>
      <c r="AD91" s="424"/>
      <c r="AE91" s="424"/>
      <c r="AF91" s="424"/>
      <c r="AG91" s="424"/>
      <c r="AH91" s="424"/>
      <c r="AI91" s="424"/>
      <c r="AJ91" s="424"/>
      <c r="AK91" s="424"/>
      <c r="AL91" s="424"/>
      <c r="AM91" s="424"/>
      <c r="AN91" s="424"/>
      <c r="AO91" s="424"/>
      <c r="AP91" s="424"/>
      <c r="AQ91" s="424"/>
      <c r="AR91" s="424"/>
      <c r="AS91" s="424"/>
      <c r="AT91" s="424"/>
      <c r="AU91" s="424"/>
      <c r="AV91" s="425"/>
      <c r="AW91" s="47"/>
      <c r="AX91" s="47"/>
      <c r="AY91" s="47"/>
      <c r="AZ91" s="28"/>
    </row>
    <row r="92" spans="1:55" ht="16.5" customHeight="1" x14ac:dyDescent="0.2">
      <c r="A92" s="28"/>
      <c r="B92" s="203" t="s">
        <v>82</v>
      </c>
      <c r="C92" s="203"/>
      <c r="D92" s="203"/>
      <c r="E92" s="203"/>
      <c r="F92" s="203"/>
      <c r="G92" s="203"/>
      <c r="H92" s="203"/>
      <c r="I92" s="203"/>
      <c r="J92" s="203"/>
      <c r="K92" s="203"/>
      <c r="L92" s="280" t="s">
        <v>4</v>
      </c>
      <c r="M92" s="335" t="s">
        <v>108</v>
      </c>
      <c r="N92" s="335"/>
      <c r="O92" s="335"/>
      <c r="P92" s="335"/>
      <c r="Q92" s="335"/>
      <c r="R92" s="335"/>
      <c r="S92" s="335"/>
      <c r="T92" s="335"/>
      <c r="U92" s="335"/>
      <c r="V92" s="335"/>
      <c r="W92" s="335"/>
      <c r="X92" s="47"/>
      <c r="Y92" s="423"/>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5"/>
      <c r="AW92" s="47"/>
      <c r="AX92" s="47"/>
      <c r="AY92" s="47"/>
      <c r="AZ92" s="28"/>
    </row>
    <row r="93" spans="1:55" ht="16.2" x14ac:dyDescent="0.2">
      <c r="A93" s="28"/>
      <c r="B93" s="205"/>
      <c r="C93" s="205"/>
      <c r="D93" s="205"/>
      <c r="E93" s="205"/>
      <c r="F93" s="205"/>
      <c r="G93" s="205"/>
      <c r="H93" s="205"/>
      <c r="I93" s="205"/>
      <c r="J93" s="205"/>
      <c r="K93" s="205"/>
      <c r="L93" s="281"/>
      <c r="M93" s="336"/>
      <c r="N93" s="336"/>
      <c r="O93" s="336"/>
      <c r="P93" s="336"/>
      <c r="Q93" s="336"/>
      <c r="R93" s="336"/>
      <c r="S93" s="336"/>
      <c r="T93" s="336"/>
      <c r="U93" s="336"/>
      <c r="V93" s="336"/>
      <c r="W93" s="336"/>
      <c r="X93" s="47"/>
      <c r="Y93" s="423"/>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5"/>
      <c r="AW93" s="47"/>
      <c r="AX93" s="47"/>
      <c r="AY93" s="47"/>
      <c r="AZ93" s="28"/>
    </row>
    <row r="94" spans="1:55" ht="16.5" customHeight="1" x14ac:dyDescent="0.2">
      <c r="A94" s="28"/>
      <c r="B94" s="203" t="s">
        <v>83</v>
      </c>
      <c r="C94" s="203"/>
      <c r="D94" s="203"/>
      <c r="E94" s="203"/>
      <c r="F94" s="203"/>
      <c r="G94" s="203"/>
      <c r="H94" s="203"/>
      <c r="I94" s="203"/>
      <c r="J94" s="203"/>
      <c r="K94" s="203"/>
      <c r="L94" s="280" t="s">
        <v>4</v>
      </c>
      <c r="M94" s="335" t="s">
        <v>121</v>
      </c>
      <c r="N94" s="335"/>
      <c r="O94" s="335"/>
      <c r="P94" s="335"/>
      <c r="Q94" s="335"/>
      <c r="R94" s="335"/>
      <c r="S94" s="335"/>
      <c r="T94" s="335"/>
      <c r="U94" s="335"/>
      <c r="V94" s="335"/>
      <c r="W94" s="335"/>
      <c r="X94" s="47"/>
      <c r="Y94" s="423"/>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5"/>
      <c r="AW94" s="47"/>
      <c r="AX94" s="47"/>
      <c r="AY94" s="47"/>
      <c r="AZ94" s="28"/>
    </row>
    <row r="95" spans="1:55" ht="16.8" thickBot="1" x14ac:dyDescent="0.25">
      <c r="A95" s="28"/>
      <c r="B95" s="205"/>
      <c r="C95" s="205"/>
      <c r="D95" s="205"/>
      <c r="E95" s="205"/>
      <c r="F95" s="205"/>
      <c r="G95" s="205"/>
      <c r="H95" s="205"/>
      <c r="I95" s="205"/>
      <c r="J95" s="205"/>
      <c r="K95" s="205"/>
      <c r="L95" s="281"/>
      <c r="M95" s="336"/>
      <c r="N95" s="336"/>
      <c r="O95" s="336"/>
      <c r="P95" s="336"/>
      <c r="Q95" s="336"/>
      <c r="R95" s="336"/>
      <c r="S95" s="336"/>
      <c r="T95" s="336"/>
      <c r="U95" s="336"/>
      <c r="V95" s="336"/>
      <c r="W95" s="336"/>
      <c r="X95" s="47"/>
      <c r="Y95" s="426"/>
      <c r="Z95" s="427"/>
      <c r="AA95" s="427"/>
      <c r="AB95" s="427"/>
      <c r="AC95" s="427"/>
      <c r="AD95" s="427"/>
      <c r="AE95" s="427"/>
      <c r="AF95" s="427"/>
      <c r="AG95" s="427"/>
      <c r="AH95" s="427"/>
      <c r="AI95" s="427"/>
      <c r="AJ95" s="427"/>
      <c r="AK95" s="427"/>
      <c r="AL95" s="427"/>
      <c r="AM95" s="427"/>
      <c r="AN95" s="427"/>
      <c r="AO95" s="427"/>
      <c r="AP95" s="427"/>
      <c r="AQ95" s="427"/>
      <c r="AR95" s="427"/>
      <c r="AS95" s="427"/>
      <c r="AT95" s="427"/>
      <c r="AU95" s="427"/>
      <c r="AV95" s="428"/>
      <c r="AW95" s="47"/>
      <c r="AX95" s="47"/>
      <c r="AY95" s="47"/>
      <c r="AZ95" s="28"/>
    </row>
    <row r="96" spans="1:55" ht="16.2" x14ac:dyDescent="0.2">
      <c r="A96" s="28"/>
      <c r="B96" s="35"/>
      <c r="C96" s="35"/>
      <c r="D96" s="35"/>
      <c r="E96" s="35"/>
      <c r="F96" s="35"/>
      <c r="G96" s="35"/>
      <c r="H96" s="35"/>
      <c r="I96" s="35"/>
      <c r="J96" s="35"/>
      <c r="K96" s="35"/>
      <c r="L96" s="97"/>
      <c r="M96" s="97"/>
      <c r="N96" s="97"/>
      <c r="O96" s="97"/>
      <c r="P96" s="97"/>
      <c r="Q96" s="97"/>
      <c r="R96" s="97"/>
      <c r="S96" s="97"/>
      <c r="T96" s="97"/>
      <c r="U96" s="97"/>
      <c r="V96" s="97"/>
      <c r="W96" s="9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28"/>
    </row>
    <row r="97" spans="1:52" ht="16.2" x14ac:dyDescent="0.2">
      <c r="A97" s="28"/>
      <c r="B97" s="45" t="s">
        <v>142</v>
      </c>
      <c r="C97" s="35"/>
      <c r="D97" s="35"/>
      <c r="E97" s="35"/>
      <c r="F97" s="35"/>
      <c r="G97" s="35"/>
      <c r="H97" s="35"/>
      <c r="I97" s="35"/>
      <c r="J97" s="35"/>
      <c r="K97" s="35"/>
      <c r="L97" s="97"/>
      <c r="M97" s="97"/>
      <c r="N97" s="97"/>
      <c r="O97" s="97"/>
      <c r="P97" s="97"/>
      <c r="Q97" s="97"/>
      <c r="R97" s="97"/>
      <c r="S97" s="97"/>
      <c r="T97" s="97"/>
      <c r="U97" s="97"/>
      <c r="V97" s="97"/>
      <c r="W97" s="9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28"/>
    </row>
    <row r="98" spans="1:52" ht="16.2" x14ac:dyDescent="0.2">
      <c r="A98" s="28"/>
      <c r="B98" s="48"/>
      <c r="C98" s="48"/>
      <c r="D98" s="48"/>
      <c r="E98" s="48"/>
      <c r="F98" s="48"/>
      <c r="G98" s="48"/>
      <c r="H98" s="48"/>
      <c r="I98" s="48"/>
      <c r="J98" s="48"/>
      <c r="K98" s="48"/>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28"/>
    </row>
    <row r="99" spans="1:52" ht="18.600000000000001" x14ac:dyDescent="0.2">
      <c r="A99" s="28"/>
      <c r="B99" s="44" t="s">
        <v>58</v>
      </c>
      <c r="C99" s="28"/>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28"/>
    </row>
    <row r="100" spans="1:52" ht="16.2" x14ac:dyDescent="0.2">
      <c r="A100" s="28"/>
      <c r="B100" s="45"/>
      <c r="C100" s="28"/>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28"/>
    </row>
    <row r="101" spans="1:52" ht="16.2" x14ac:dyDescent="0.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47"/>
      <c r="AJ101" s="47"/>
      <c r="AK101" s="47"/>
      <c r="AL101" s="47"/>
      <c r="AM101" s="47"/>
      <c r="AN101" s="47"/>
      <c r="AO101" s="47"/>
      <c r="AP101" s="47"/>
      <c r="AQ101" s="47"/>
      <c r="AR101" s="47"/>
      <c r="AS101" s="47"/>
      <c r="AT101" s="47"/>
      <c r="AU101" s="47"/>
      <c r="AV101" s="47"/>
      <c r="AW101" s="47"/>
      <c r="AX101" s="47"/>
      <c r="AY101" s="47"/>
      <c r="AZ101" s="28"/>
    </row>
    <row r="102" spans="1:52" ht="16.2" x14ac:dyDescent="0.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47"/>
      <c r="AJ102" s="47"/>
      <c r="AK102" s="47"/>
      <c r="AL102" s="47"/>
      <c r="AM102" s="47"/>
      <c r="AN102" s="47"/>
      <c r="AO102" s="47"/>
      <c r="AP102" s="47"/>
      <c r="AQ102" s="47"/>
      <c r="AR102" s="47"/>
      <c r="AS102" s="47"/>
      <c r="AT102" s="47"/>
      <c r="AU102" s="47"/>
      <c r="AV102" s="47"/>
      <c r="AW102" s="47"/>
      <c r="AX102" s="47"/>
      <c r="AY102" s="47"/>
      <c r="AZ102" s="28"/>
    </row>
    <row r="103" spans="1:52" ht="16.2" x14ac:dyDescent="0.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47"/>
      <c r="AJ103" s="47"/>
      <c r="AK103" s="47"/>
      <c r="AL103" s="47"/>
      <c r="AM103" s="47"/>
      <c r="AN103" s="47"/>
      <c r="AO103" s="47"/>
      <c r="AP103" s="47"/>
      <c r="AQ103" s="47"/>
      <c r="AR103" s="47"/>
      <c r="AS103" s="47"/>
      <c r="AT103" s="47"/>
      <c r="AU103" s="47"/>
      <c r="AV103" s="47"/>
      <c r="AW103" s="47"/>
      <c r="AX103" s="47"/>
      <c r="AY103" s="47"/>
      <c r="AZ103" s="28"/>
    </row>
    <row r="104" spans="1:52" ht="16.2" x14ac:dyDescent="0.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47"/>
      <c r="AJ104" s="47"/>
      <c r="AK104" s="47"/>
      <c r="AL104" s="47"/>
      <c r="AM104" s="47"/>
      <c r="AN104" s="47"/>
      <c r="AO104" s="47"/>
      <c r="AP104" s="47"/>
      <c r="AQ104" s="47"/>
      <c r="AR104" s="47"/>
      <c r="AS104" s="47"/>
      <c r="AT104" s="47"/>
      <c r="AU104" s="47"/>
      <c r="AV104" s="47"/>
      <c r="AW104" s="47"/>
      <c r="AX104" s="47"/>
      <c r="AY104" s="47"/>
      <c r="AZ104" s="28"/>
    </row>
    <row r="105" spans="1:52" ht="16.2" x14ac:dyDescent="0.2">
      <c r="A105" s="28"/>
      <c r="B105" s="28"/>
      <c r="C105" s="28"/>
      <c r="D105" s="28"/>
      <c r="E105" s="28"/>
      <c r="F105" s="28"/>
      <c r="G105" s="28"/>
      <c r="H105" s="28"/>
      <c r="I105" s="28"/>
      <c r="J105" s="28"/>
      <c r="K105" s="28"/>
      <c r="L105" s="411" t="s">
        <v>150</v>
      </c>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3"/>
      <c r="AJ105" s="399" t="s">
        <v>114</v>
      </c>
      <c r="AK105" s="399"/>
      <c r="AL105" s="399"/>
      <c r="AM105" s="399" t="s">
        <v>136</v>
      </c>
      <c r="AN105" s="399"/>
      <c r="AO105" s="399"/>
      <c r="AP105" s="399" t="s">
        <v>137</v>
      </c>
      <c r="AQ105" s="399"/>
      <c r="AR105" s="399"/>
      <c r="AS105" s="399" t="s">
        <v>138</v>
      </c>
      <c r="AT105" s="399"/>
      <c r="AU105" s="399"/>
      <c r="AV105" s="47"/>
      <c r="AW105" s="47"/>
      <c r="AX105" s="47"/>
      <c r="AY105" s="47"/>
      <c r="AZ105" s="28"/>
    </row>
    <row r="106" spans="1:52" ht="16.2" x14ac:dyDescent="0.2">
      <c r="A106" s="28"/>
      <c r="B106" s="28"/>
      <c r="C106" s="28"/>
      <c r="D106" s="28"/>
      <c r="E106" s="28"/>
      <c r="F106" s="28"/>
      <c r="G106" s="28"/>
      <c r="H106" s="28"/>
      <c r="I106" s="28"/>
      <c r="J106" s="28"/>
      <c r="K106" s="28"/>
      <c r="L106" s="331" t="s">
        <v>357</v>
      </c>
      <c r="M106" s="332"/>
      <c r="N106" s="333"/>
      <c r="O106" s="331" t="s">
        <v>358</v>
      </c>
      <c r="P106" s="332"/>
      <c r="Q106" s="333"/>
      <c r="R106" s="331" t="s">
        <v>359</v>
      </c>
      <c r="S106" s="332"/>
      <c r="T106" s="333"/>
      <c r="U106" s="331" t="s">
        <v>360</v>
      </c>
      <c r="V106" s="332"/>
      <c r="W106" s="333"/>
      <c r="X106" s="331" t="s">
        <v>361</v>
      </c>
      <c r="Y106" s="332"/>
      <c r="Z106" s="333"/>
      <c r="AA106" s="331" t="s">
        <v>362</v>
      </c>
      <c r="AB106" s="332"/>
      <c r="AC106" s="333"/>
      <c r="AD106" s="331" t="s">
        <v>363</v>
      </c>
      <c r="AE106" s="332"/>
      <c r="AF106" s="333"/>
      <c r="AG106" s="331" t="s">
        <v>364</v>
      </c>
      <c r="AH106" s="332"/>
      <c r="AI106" s="333"/>
      <c r="AJ106" s="399"/>
      <c r="AK106" s="399"/>
      <c r="AL106" s="399"/>
      <c r="AM106" s="399"/>
      <c r="AN106" s="399"/>
      <c r="AO106" s="399"/>
      <c r="AP106" s="399"/>
      <c r="AQ106" s="399"/>
      <c r="AR106" s="399"/>
      <c r="AS106" s="399"/>
      <c r="AT106" s="399"/>
      <c r="AU106" s="399"/>
      <c r="AV106" s="47"/>
      <c r="AW106" s="47"/>
      <c r="AX106" s="47"/>
      <c r="AY106" s="47"/>
      <c r="AZ106" s="28"/>
    </row>
    <row r="107" spans="1:52" ht="16.2" x14ac:dyDescent="0.2">
      <c r="A107" s="28"/>
      <c r="B107" s="28"/>
      <c r="C107" s="28"/>
      <c r="D107" s="28"/>
      <c r="E107" s="28"/>
      <c r="F107" s="28"/>
      <c r="G107" s="28"/>
      <c r="H107" s="28"/>
      <c r="I107" s="28"/>
      <c r="J107" s="28"/>
      <c r="K107" s="28"/>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399"/>
      <c r="AK107" s="399"/>
      <c r="AL107" s="399"/>
      <c r="AM107" s="399"/>
      <c r="AN107" s="399"/>
      <c r="AO107" s="399"/>
      <c r="AP107" s="399"/>
      <c r="AQ107" s="399"/>
      <c r="AR107" s="399"/>
      <c r="AS107" s="399"/>
      <c r="AT107" s="399"/>
      <c r="AU107" s="399"/>
      <c r="AV107" s="47"/>
      <c r="AW107" s="47"/>
      <c r="AX107" s="47"/>
      <c r="AY107" s="28"/>
      <c r="AZ107" s="28"/>
    </row>
    <row r="108" spans="1:52" ht="16.2" x14ac:dyDescent="0.2">
      <c r="A108" s="28"/>
      <c r="B108" s="28"/>
      <c r="C108" s="28"/>
      <c r="D108" s="28"/>
      <c r="E108" s="28"/>
      <c r="F108" s="28"/>
      <c r="G108" s="28"/>
      <c r="H108" s="28"/>
      <c r="I108" s="28"/>
      <c r="J108" s="28"/>
      <c r="K108" s="28"/>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399"/>
      <c r="AK108" s="399"/>
      <c r="AL108" s="399"/>
      <c r="AM108" s="399"/>
      <c r="AN108" s="399"/>
      <c r="AO108" s="399"/>
      <c r="AP108" s="399"/>
      <c r="AQ108" s="399"/>
      <c r="AR108" s="399"/>
      <c r="AS108" s="399"/>
      <c r="AT108" s="399"/>
      <c r="AU108" s="399"/>
      <c r="AV108" s="47"/>
      <c r="AW108" s="47"/>
      <c r="AX108" s="47"/>
      <c r="AY108" s="28"/>
      <c r="AZ108" s="28"/>
    </row>
    <row r="109" spans="1:52" ht="16.2" x14ac:dyDescent="0.2">
      <c r="A109" s="28"/>
      <c r="B109" s="28"/>
      <c r="C109" s="28"/>
      <c r="D109" s="28"/>
      <c r="E109" s="28"/>
      <c r="F109" s="28"/>
      <c r="G109" s="28"/>
      <c r="H109" s="28"/>
      <c r="I109" s="28"/>
      <c r="J109" s="28"/>
      <c r="K109" s="28"/>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399"/>
      <c r="AK109" s="399"/>
      <c r="AL109" s="399"/>
      <c r="AM109" s="399"/>
      <c r="AN109" s="399"/>
      <c r="AO109" s="399"/>
      <c r="AP109" s="399"/>
      <c r="AQ109" s="399"/>
      <c r="AR109" s="399"/>
      <c r="AS109" s="399"/>
      <c r="AT109" s="399"/>
      <c r="AU109" s="399"/>
      <c r="AV109" s="47"/>
      <c r="AW109" s="47"/>
      <c r="AX109" s="47"/>
      <c r="AY109" s="28"/>
      <c r="AZ109" s="28"/>
    </row>
    <row r="110" spans="1:52" ht="16.2" x14ac:dyDescent="0.2">
      <c r="A110" s="28"/>
      <c r="B110" s="28"/>
      <c r="C110" s="28"/>
      <c r="D110" s="28"/>
      <c r="E110" s="28"/>
      <c r="F110" s="28"/>
      <c r="G110" s="28"/>
      <c r="H110" s="28"/>
      <c r="I110" s="28"/>
      <c r="J110" s="28"/>
      <c r="K110" s="28"/>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399"/>
      <c r="AK110" s="399"/>
      <c r="AL110" s="399"/>
      <c r="AM110" s="399"/>
      <c r="AN110" s="399"/>
      <c r="AO110" s="399"/>
      <c r="AP110" s="399"/>
      <c r="AQ110" s="399"/>
      <c r="AR110" s="399"/>
      <c r="AS110" s="399"/>
      <c r="AT110" s="399"/>
      <c r="AU110" s="399"/>
      <c r="AV110" s="47"/>
      <c r="AW110" s="47"/>
      <c r="AX110" s="47"/>
      <c r="AY110" s="28"/>
      <c r="AZ110" s="28"/>
    </row>
    <row r="111" spans="1:52" ht="16.2" x14ac:dyDescent="0.2">
      <c r="A111" s="28"/>
      <c r="B111" s="28"/>
      <c r="C111" s="28"/>
      <c r="D111" s="28"/>
      <c r="E111" s="28"/>
      <c r="F111" s="28"/>
      <c r="G111" s="28"/>
      <c r="H111" s="28"/>
      <c r="I111" s="28"/>
      <c r="J111" s="28"/>
      <c r="K111" s="28"/>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399"/>
      <c r="AK111" s="399"/>
      <c r="AL111" s="399"/>
      <c r="AM111" s="399"/>
      <c r="AN111" s="399"/>
      <c r="AO111" s="399"/>
      <c r="AP111" s="399"/>
      <c r="AQ111" s="399"/>
      <c r="AR111" s="399"/>
      <c r="AS111" s="399"/>
      <c r="AT111" s="399"/>
      <c r="AU111" s="399"/>
      <c r="AV111" s="47"/>
      <c r="AW111" s="47"/>
      <c r="AX111" s="47"/>
      <c r="AY111" s="28"/>
      <c r="AZ111" s="28"/>
    </row>
    <row r="112" spans="1:52" ht="16.2" x14ac:dyDescent="0.2">
      <c r="A112" s="28"/>
      <c r="B112" s="28"/>
      <c r="C112" s="28"/>
      <c r="D112" s="28"/>
      <c r="E112" s="28"/>
      <c r="F112" s="28"/>
      <c r="G112" s="28"/>
      <c r="H112" s="28"/>
      <c r="I112" s="28"/>
      <c r="J112" s="28"/>
      <c r="K112" s="28"/>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399"/>
      <c r="AK112" s="399"/>
      <c r="AL112" s="399"/>
      <c r="AM112" s="399"/>
      <c r="AN112" s="399"/>
      <c r="AO112" s="399"/>
      <c r="AP112" s="399"/>
      <c r="AQ112" s="399"/>
      <c r="AR112" s="399"/>
      <c r="AS112" s="399"/>
      <c r="AT112" s="399"/>
      <c r="AU112" s="399"/>
      <c r="AV112" s="47"/>
      <c r="AW112" s="47"/>
      <c r="AX112" s="47"/>
      <c r="AY112" s="28"/>
      <c r="AZ112" s="28"/>
    </row>
    <row r="113" spans="1:58" ht="16.2" x14ac:dyDescent="0.2">
      <c r="A113" s="28"/>
      <c r="B113" s="306" t="s">
        <v>87</v>
      </c>
      <c r="C113" s="208"/>
      <c r="D113" s="208"/>
      <c r="E113" s="208"/>
      <c r="F113" s="208"/>
      <c r="G113" s="208"/>
      <c r="H113" s="208"/>
      <c r="I113" s="208"/>
      <c r="J113" s="208"/>
      <c r="K113" s="208"/>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c r="AP113" s="317"/>
      <c r="AQ113" s="317"/>
      <c r="AR113" s="317"/>
      <c r="AS113" s="317"/>
      <c r="AT113" s="317"/>
      <c r="AU113" s="317"/>
      <c r="AV113" s="47"/>
      <c r="AW113" s="47"/>
      <c r="AX113" s="47"/>
      <c r="AY113" s="28"/>
      <c r="AZ113" s="28"/>
    </row>
    <row r="114" spans="1:58" ht="16.2" x14ac:dyDescent="0.2">
      <c r="A114" s="28"/>
      <c r="B114" s="307"/>
      <c r="C114" s="196"/>
      <c r="D114" s="196"/>
      <c r="E114" s="196"/>
      <c r="F114" s="196"/>
      <c r="G114" s="196"/>
      <c r="H114" s="196"/>
      <c r="I114" s="196"/>
      <c r="J114" s="196"/>
      <c r="K114" s="196"/>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47"/>
      <c r="AW114" s="47"/>
      <c r="AX114" s="47"/>
      <c r="AY114" s="28"/>
      <c r="AZ114" s="28"/>
      <c r="BC114" s="137" t="s">
        <v>122</v>
      </c>
      <c r="BD114" s="137" t="s">
        <v>122</v>
      </c>
      <c r="BE114" s="137" t="s">
        <v>122</v>
      </c>
      <c r="BF114" s="137" t="s">
        <v>144</v>
      </c>
    </row>
    <row r="115" spans="1:58" ht="16.2" x14ac:dyDescent="0.2">
      <c r="A115" s="28"/>
      <c r="B115" s="346" t="s">
        <v>104</v>
      </c>
      <c r="C115" s="208"/>
      <c r="D115" s="208"/>
      <c r="E115" s="208"/>
      <c r="F115" s="208"/>
      <c r="G115" s="208"/>
      <c r="H115" s="208"/>
      <c r="I115" s="208"/>
      <c r="J115" s="208"/>
      <c r="K115" s="208"/>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400"/>
      <c r="AK115" s="401"/>
      <c r="AL115" s="401"/>
      <c r="AM115" s="401"/>
      <c r="AN115" s="401"/>
      <c r="AO115" s="401"/>
      <c r="AP115" s="401"/>
      <c r="AQ115" s="401"/>
      <c r="AR115" s="401"/>
      <c r="AS115" s="401"/>
      <c r="AT115" s="401"/>
      <c r="AU115" s="402"/>
      <c r="AV115" s="47"/>
      <c r="AW115" s="47"/>
      <c r="AX115" s="47"/>
      <c r="AY115" s="28"/>
      <c r="AZ115" s="28"/>
      <c r="BD115" s="137" t="s">
        <v>123</v>
      </c>
      <c r="BE115" s="137" t="s">
        <v>123</v>
      </c>
      <c r="BF115" s="137" t="s">
        <v>145</v>
      </c>
    </row>
    <row r="116" spans="1:58" ht="16.2" x14ac:dyDescent="0.2">
      <c r="A116" s="28"/>
      <c r="B116" s="307"/>
      <c r="C116" s="196"/>
      <c r="D116" s="196"/>
      <c r="E116" s="196"/>
      <c r="F116" s="196"/>
      <c r="G116" s="196"/>
      <c r="H116" s="196"/>
      <c r="I116" s="196"/>
      <c r="J116" s="196"/>
      <c r="K116" s="196"/>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403"/>
      <c r="AK116" s="404"/>
      <c r="AL116" s="404"/>
      <c r="AM116" s="404"/>
      <c r="AN116" s="404"/>
      <c r="AO116" s="404"/>
      <c r="AP116" s="404"/>
      <c r="AQ116" s="404"/>
      <c r="AR116" s="404"/>
      <c r="AS116" s="404"/>
      <c r="AT116" s="404"/>
      <c r="AU116" s="405"/>
      <c r="AV116" s="47"/>
      <c r="AW116" s="47"/>
      <c r="AX116" s="47"/>
      <c r="AY116" s="28"/>
      <c r="AZ116" s="28"/>
      <c r="BD116" s="137" t="s">
        <v>125</v>
      </c>
      <c r="BE116" s="137" t="s">
        <v>124</v>
      </c>
      <c r="BF116" s="137" t="s">
        <v>146</v>
      </c>
    </row>
    <row r="117" spans="1:58" ht="16.5" customHeight="1" x14ac:dyDescent="0.2">
      <c r="A117" s="28"/>
      <c r="B117" s="346" t="s">
        <v>113</v>
      </c>
      <c r="C117" s="208"/>
      <c r="D117" s="208"/>
      <c r="E117" s="208"/>
      <c r="F117" s="208"/>
      <c r="G117" s="208"/>
      <c r="H117" s="208"/>
      <c r="I117" s="208"/>
      <c r="J117" s="208"/>
      <c r="K117" s="208"/>
      <c r="L117" s="317" t="s">
        <v>335</v>
      </c>
      <c r="M117" s="317"/>
      <c r="N117" s="317"/>
      <c r="O117" s="317" t="s">
        <v>335</v>
      </c>
      <c r="P117" s="317"/>
      <c r="Q117" s="317"/>
      <c r="R117" s="317" t="s">
        <v>335</v>
      </c>
      <c r="S117" s="317"/>
      <c r="T117" s="317"/>
      <c r="U117" s="317" t="s">
        <v>335</v>
      </c>
      <c r="V117" s="317"/>
      <c r="W117" s="317"/>
      <c r="X117" s="317" t="s">
        <v>335</v>
      </c>
      <c r="Y117" s="317"/>
      <c r="Z117" s="317"/>
      <c r="AA117" s="317" t="s">
        <v>335</v>
      </c>
      <c r="AB117" s="317"/>
      <c r="AC117" s="317"/>
      <c r="AD117" s="317" t="s">
        <v>335</v>
      </c>
      <c r="AE117" s="317"/>
      <c r="AF117" s="317"/>
      <c r="AG117" s="317" t="s">
        <v>335</v>
      </c>
      <c r="AH117" s="317"/>
      <c r="AI117" s="317"/>
      <c r="AJ117" s="317" t="s">
        <v>335</v>
      </c>
      <c r="AK117" s="317"/>
      <c r="AL117" s="317"/>
      <c r="AM117" s="317" t="s">
        <v>335</v>
      </c>
      <c r="AN117" s="317"/>
      <c r="AO117" s="317"/>
      <c r="AP117" s="317" t="s">
        <v>335</v>
      </c>
      <c r="AQ117" s="317"/>
      <c r="AR117" s="317"/>
      <c r="AS117" s="317" t="s">
        <v>335</v>
      </c>
      <c r="AT117" s="317"/>
      <c r="AU117" s="317"/>
      <c r="AV117" s="47"/>
      <c r="AW117" s="47"/>
      <c r="AX117" s="47"/>
      <c r="AY117" s="28"/>
      <c r="AZ117" s="28"/>
      <c r="BE117" s="137" t="s">
        <v>125</v>
      </c>
      <c r="BF117" s="137" t="s">
        <v>147</v>
      </c>
    </row>
    <row r="118" spans="1:58" ht="16.2" x14ac:dyDescent="0.2">
      <c r="A118" s="28"/>
      <c r="B118" s="307"/>
      <c r="C118" s="196"/>
      <c r="D118" s="196"/>
      <c r="E118" s="196"/>
      <c r="F118" s="196"/>
      <c r="G118" s="196"/>
      <c r="H118" s="196"/>
      <c r="I118" s="196"/>
      <c r="J118" s="196"/>
      <c r="K118" s="196"/>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47"/>
      <c r="AW118" s="47"/>
      <c r="AX118" s="47"/>
      <c r="AY118" s="28"/>
      <c r="AZ118" s="28"/>
    </row>
    <row r="119" spans="1:58" ht="16.5" customHeight="1" x14ac:dyDescent="0.2">
      <c r="A119" s="28"/>
      <c r="B119" s="348" t="s">
        <v>134</v>
      </c>
      <c r="C119" s="204"/>
      <c r="D119" s="204"/>
      <c r="E119" s="204"/>
      <c r="F119" s="204"/>
      <c r="G119" s="204"/>
      <c r="H119" s="204"/>
      <c r="I119" s="204"/>
      <c r="J119" s="204"/>
      <c r="K119" s="349"/>
      <c r="L119" s="308">
        <v>10</v>
      </c>
      <c r="M119" s="308"/>
      <c r="N119" s="308"/>
      <c r="O119" s="337">
        <v>11</v>
      </c>
      <c r="P119" s="338"/>
      <c r="Q119" s="339"/>
      <c r="R119" s="337">
        <v>12</v>
      </c>
      <c r="S119" s="338"/>
      <c r="T119" s="339"/>
      <c r="U119" s="337">
        <v>13</v>
      </c>
      <c r="V119" s="338"/>
      <c r="W119" s="339"/>
      <c r="X119" s="337">
        <v>14</v>
      </c>
      <c r="Y119" s="338"/>
      <c r="Z119" s="339"/>
      <c r="AA119" s="337">
        <v>15</v>
      </c>
      <c r="AB119" s="338"/>
      <c r="AC119" s="339"/>
      <c r="AD119" s="337">
        <v>16</v>
      </c>
      <c r="AE119" s="338"/>
      <c r="AF119" s="339"/>
      <c r="AG119" s="337">
        <v>17</v>
      </c>
      <c r="AH119" s="338"/>
      <c r="AI119" s="339"/>
      <c r="AJ119" s="400"/>
      <c r="AK119" s="401"/>
      <c r="AL119" s="401"/>
      <c r="AM119" s="401"/>
      <c r="AN119" s="401"/>
      <c r="AO119" s="401"/>
      <c r="AP119" s="401"/>
      <c r="AQ119" s="401"/>
      <c r="AR119" s="401"/>
      <c r="AS119" s="401"/>
      <c r="AT119" s="401"/>
      <c r="AU119" s="402"/>
      <c r="AV119" s="47"/>
      <c r="AW119" s="47"/>
      <c r="AX119" s="47"/>
      <c r="AY119" s="28"/>
      <c r="AZ119" s="28"/>
    </row>
    <row r="120" spans="1:58" ht="16.2" x14ac:dyDescent="0.2">
      <c r="A120" s="28"/>
      <c r="B120" s="347"/>
      <c r="C120" s="205"/>
      <c r="D120" s="205"/>
      <c r="E120" s="205"/>
      <c r="F120" s="205"/>
      <c r="G120" s="205"/>
      <c r="H120" s="205"/>
      <c r="I120" s="205"/>
      <c r="J120" s="205"/>
      <c r="K120" s="350"/>
      <c r="L120" s="308"/>
      <c r="M120" s="308"/>
      <c r="N120" s="308"/>
      <c r="O120" s="340"/>
      <c r="P120" s="341"/>
      <c r="Q120" s="342"/>
      <c r="R120" s="340"/>
      <c r="S120" s="341"/>
      <c r="T120" s="342"/>
      <c r="U120" s="408"/>
      <c r="V120" s="409"/>
      <c r="W120" s="410"/>
      <c r="X120" s="340"/>
      <c r="Y120" s="341"/>
      <c r="Z120" s="342"/>
      <c r="AA120" s="340"/>
      <c r="AB120" s="341"/>
      <c r="AC120" s="342"/>
      <c r="AD120" s="340"/>
      <c r="AE120" s="341"/>
      <c r="AF120" s="342"/>
      <c r="AG120" s="340"/>
      <c r="AH120" s="341"/>
      <c r="AI120" s="342"/>
      <c r="AJ120" s="403"/>
      <c r="AK120" s="404"/>
      <c r="AL120" s="404"/>
      <c r="AM120" s="404"/>
      <c r="AN120" s="404"/>
      <c r="AO120" s="404"/>
      <c r="AP120" s="404"/>
      <c r="AQ120" s="404"/>
      <c r="AR120" s="404"/>
      <c r="AS120" s="404"/>
      <c r="AT120" s="404"/>
      <c r="AU120" s="405"/>
      <c r="AV120" s="47"/>
      <c r="AW120" s="47"/>
      <c r="AX120" s="47"/>
      <c r="AY120" s="28"/>
      <c r="AZ120" s="28"/>
    </row>
    <row r="121" spans="1:58" ht="16.5" customHeight="1" x14ac:dyDescent="0.2">
      <c r="A121" s="28"/>
      <c r="B121" s="306" t="s">
        <v>118</v>
      </c>
      <c r="C121" s="208"/>
      <c r="D121" s="208"/>
      <c r="E121" s="208"/>
      <c r="F121" s="208"/>
      <c r="G121" s="208"/>
      <c r="H121" s="208"/>
      <c r="I121" s="208"/>
      <c r="J121" s="208"/>
      <c r="K121" s="208"/>
      <c r="L121" s="317" t="s">
        <v>85</v>
      </c>
      <c r="M121" s="317"/>
      <c r="N121" s="317"/>
      <c r="O121" s="317" t="s">
        <v>85</v>
      </c>
      <c r="P121" s="317"/>
      <c r="Q121" s="317"/>
      <c r="R121" s="317" t="s">
        <v>85</v>
      </c>
      <c r="S121" s="317"/>
      <c r="T121" s="317"/>
      <c r="U121" s="317" t="s">
        <v>85</v>
      </c>
      <c r="V121" s="317"/>
      <c r="W121" s="317"/>
      <c r="X121" s="317" t="s">
        <v>149</v>
      </c>
      <c r="Y121" s="317"/>
      <c r="Z121" s="317"/>
      <c r="AA121" s="317" t="s">
        <v>85</v>
      </c>
      <c r="AB121" s="317"/>
      <c r="AC121" s="317"/>
      <c r="AD121" s="317" t="s">
        <v>85</v>
      </c>
      <c r="AE121" s="317"/>
      <c r="AF121" s="317"/>
      <c r="AG121" s="317" t="s">
        <v>85</v>
      </c>
      <c r="AH121" s="317"/>
      <c r="AI121" s="317"/>
      <c r="AJ121" s="317" t="s">
        <v>85</v>
      </c>
      <c r="AK121" s="317"/>
      <c r="AL121" s="317"/>
      <c r="AM121" s="317" t="s">
        <v>85</v>
      </c>
      <c r="AN121" s="317"/>
      <c r="AO121" s="317"/>
      <c r="AP121" s="317" t="s">
        <v>85</v>
      </c>
      <c r="AQ121" s="317"/>
      <c r="AR121" s="317"/>
      <c r="AS121" s="317" t="s">
        <v>85</v>
      </c>
      <c r="AT121" s="317"/>
      <c r="AU121" s="317"/>
      <c r="AV121" s="47"/>
      <c r="AW121" s="47"/>
      <c r="AX121" s="47"/>
      <c r="AY121" s="28"/>
      <c r="AZ121" s="28"/>
    </row>
    <row r="122" spans="1:58" ht="16.2" x14ac:dyDescent="0.2">
      <c r="A122" s="28"/>
      <c r="B122" s="307"/>
      <c r="C122" s="196"/>
      <c r="D122" s="196"/>
      <c r="E122" s="196"/>
      <c r="F122" s="196"/>
      <c r="G122" s="196"/>
      <c r="H122" s="196"/>
      <c r="I122" s="196"/>
      <c r="J122" s="196"/>
      <c r="K122" s="196"/>
      <c r="L122" s="317"/>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47"/>
      <c r="AW122" s="47"/>
      <c r="AX122" s="47"/>
      <c r="AY122" s="28"/>
      <c r="AZ122" s="28"/>
    </row>
    <row r="123" spans="1:58" ht="16.2" x14ac:dyDescent="0.2">
      <c r="A123" s="28"/>
      <c r="B123" s="343" t="s">
        <v>135</v>
      </c>
      <c r="C123" s="346" t="s">
        <v>16</v>
      </c>
      <c r="D123" s="203"/>
      <c r="E123" s="203"/>
      <c r="F123" s="203"/>
      <c r="G123" s="334" t="str">
        <f>IF(表紙!$AJ14="","",表紙!$AJ14)</f>
        <v/>
      </c>
      <c r="H123" s="334"/>
      <c r="I123" s="334"/>
      <c r="J123" s="334"/>
      <c r="K123" s="334"/>
      <c r="L123" s="300"/>
      <c r="M123" s="301"/>
      <c r="N123" s="302"/>
      <c r="O123" s="300"/>
      <c r="P123" s="301"/>
      <c r="Q123" s="302"/>
      <c r="R123" s="300"/>
      <c r="S123" s="301"/>
      <c r="T123" s="302"/>
      <c r="U123" s="300"/>
      <c r="V123" s="301"/>
      <c r="W123" s="302"/>
      <c r="X123" s="300"/>
      <c r="Y123" s="301"/>
      <c r="Z123" s="302"/>
      <c r="AA123" s="300"/>
      <c r="AB123" s="301"/>
      <c r="AC123" s="302"/>
      <c r="AD123" s="300"/>
      <c r="AE123" s="301"/>
      <c r="AF123" s="302"/>
      <c r="AG123" s="300"/>
      <c r="AH123" s="301"/>
      <c r="AI123" s="302"/>
      <c r="AJ123" s="300"/>
      <c r="AK123" s="301"/>
      <c r="AL123" s="302"/>
      <c r="AM123" s="300"/>
      <c r="AN123" s="301"/>
      <c r="AO123" s="302"/>
      <c r="AP123" s="300" t="s">
        <v>116</v>
      </c>
      <c r="AQ123" s="301"/>
      <c r="AR123" s="302"/>
      <c r="AS123" s="300" t="s">
        <v>116</v>
      </c>
      <c r="AT123" s="301"/>
      <c r="AU123" s="302"/>
      <c r="AV123" s="47"/>
      <c r="AW123" s="47"/>
      <c r="AX123" s="47"/>
      <c r="AY123" s="28"/>
      <c r="AZ123" s="28"/>
      <c r="BC123" s="137" t="s">
        <v>115</v>
      </c>
    </row>
    <row r="124" spans="1:58" ht="16.2" x14ac:dyDescent="0.2">
      <c r="A124" s="28"/>
      <c r="B124" s="344"/>
      <c r="C124" s="347"/>
      <c r="D124" s="205"/>
      <c r="E124" s="205"/>
      <c r="F124" s="205"/>
      <c r="G124" s="334"/>
      <c r="H124" s="334"/>
      <c r="I124" s="334"/>
      <c r="J124" s="334"/>
      <c r="K124" s="334"/>
      <c r="L124" s="303"/>
      <c r="M124" s="304"/>
      <c r="N124" s="305"/>
      <c r="O124" s="303"/>
      <c r="P124" s="304"/>
      <c r="Q124" s="305"/>
      <c r="R124" s="303"/>
      <c r="S124" s="304"/>
      <c r="T124" s="305"/>
      <c r="U124" s="303"/>
      <c r="V124" s="304"/>
      <c r="W124" s="305"/>
      <c r="X124" s="303"/>
      <c r="Y124" s="304"/>
      <c r="Z124" s="305"/>
      <c r="AA124" s="303"/>
      <c r="AB124" s="304"/>
      <c r="AC124" s="305"/>
      <c r="AD124" s="303"/>
      <c r="AE124" s="304"/>
      <c r="AF124" s="305"/>
      <c r="AG124" s="303"/>
      <c r="AH124" s="304"/>
      <c r="AI124" s="305"/>
      <c r="AJ124" s="303"/>
      <c r="AK124" s="304"/>
      <c r="AL124" s="305"/>
      <c r="AM124" s="303"/>
      <c r="AN124" s="304"/>
      <c r="AO124" s="305"/>
      <c r="AP124" s="303"/>
      <c r="AQ124" s="304"/>
      <c r="AR124" s="305"/>
      <c r="AS124" s="303"/>
      <c r="AT124" s="304"/>
      <c r="AU124" s="305"/>
      <c r="AV124" s="47"/>
      <c r="AW124" s="47"/>
      <c r="AX124" s="47"/>
      <c r="AY124" s="28"/>
      <c r="AZ124" s="28"/>
    </row>
    <row r="125" spans="1:58" ht="16.2" x14ac:dyDescent="0.2">
      <c r="A125" s="28"/>
      <c r="B125" s="344"/>
      <c r="C125" s="346" t="s">
        <v>11</v>
      </c>
      <c r="D125" s="203"/>
      <c r="E125" s="203"/>
      <c r="F125" s="203"/>
      <c r="G125" s="334" t="str">
        <f>IF(表紙!$AJ16="","",表紙!$AJ16)</f>
        <v/>
      </c>
      <c r="H125" s="334"/>
      <c r="I125" s="334"/>
      <c r="J125" s="334"/>
      <c r="K125" s="334"/>
      <c r="L125" s="300"/>
      <c r="M125" s="301"/>
      <c r="N125" s="302"/>
      <c r="O125" s="300"/>
      <c r="P125" s="301"/>
      <c r="Q125" s="302"/>
      <c r="R125" s="300"/>
      <c r="S125" s="301"/>
      <c r="T125" s="302"/>
      <c r="U125" s="300"/>
      <c r="V125" s="301"/>
      <c r="W125" s="302"/>
      <c r="X125" s="300"/>
      <c r="Y125" s="301"/>
      <c r="Z125" s="302"/>
      <c r="AA125" s="300"/>
      <c r="AB125" s="301"/>
      <c r="AC125" s="302"/>
      <c r="AD125" s="300"/>
      <c r="AE125" s="301"/>
      <c r="AF125" s="302"/>
      <c r="AG125" s="300"/>
      <c r="AH125" s="301"/>
      <c r="AI125" s="302"/>
      <c r="AJ125" s="300"/>
      <c r="AK125" s="301"/>
      <c r="AL125" s="302"/>
      <c r="AM125" s="300"/>
      <c r="AN125" s="301"/>
      <c r="AO125" s="302"/>
      <c r="AP125" s="300" t="s">
        <v>81</v>
      </c>
      <c r="AQ125" s="301"/>
      <c r="AR125" s="302"/>
      <c r="AS125" s="300" t="s">
        <v>81</v>
      </c>
      <c r="AT125" s="301"/>
      <c r="AU125" s="302"/>
      <c r="AV125" s="47"/>
      <c r="AW125" s="47"/>
      <c r="AX125" s="47"/>
      <c r="AY125" s="28"/>
      <c r="AZ125" s="28"/>
    </row>
    <row r="126" spans="1:58" ht="16.2" x14ac:dyDescent="0.2">
      <c r="A126" s="28"/>
      <c r="B126" s="344"/>
      <c r="C126" s="347"/>
      <c r="D126" s="205"/>
      <c r="E126" s="205"/>
      <c r="F126" s="205"/>
      <c r="G126" s="334"/>
      <c r="H126" s="334"/>
      <c r="I126" s="334"/>
      <c r="J126" s="334"/>
      <c r="K126" s="334"/>
      <c r="L126" s="303"/>
      <c r="M126" s="304"/>
      <c r="N126" s="305"/>
      <c r="O126" s="303"/>
      <c r="P126" s="304"/>
      <c r="Q126" s="305"/>
      <c r="R126" s="303"/>
      <c r="S126" s="304"/>
      <c r="T126" s="305"/>
      <c r="U126" s="303"/>
      <c r="V126" s="304"/>
      <c r="W126" s="305"/>
      <c r="X126" s="303"/>
      <c r="Y126" s="304"/>
      <c r="Z126" s="305"/>
      <c r="AA126" s="303"/>
      <c r="AB126" s="304"/>
      <c r="AC126" s="305"/>
      <c r="AD126" s="303"/>
      <c r="AE126" s="304"/>
      <c r="AF126" s="305"/>
      <c r="AG126" s="303"/>
      <c r="AH126" s="304"/>
      <c r="AI126" s="305"/>
      <c r="AJ126" s="303"/>
      <c r="AK126" s="304"/>
      <c r="AL126" s="305"/>
      <c r="AM126" s="303"/>
      <c r="AN126" s="304"/>
      <c r="AO126" s="305"/>
      <c r="AP126" s="303"/>
      <c r="AQ126" s="304"/>
      <c r="AR126" s="305"/>
      <c r="AS126" s="303"/>
      <c r="AT126" s="304"/>
      <c r="AU126" s="305"/>
      <c r="AV126" s="47"/>
      <c r="AW126" s="47"/>
      <c r="AX126" s="47"/>
      <c r="AY126" s="28"/>
      <c r="AZ126" s="28"/>
    </row>
    <row r="127" spans="1:58" ht="16.2" x14ac:dyDescent="0.2">
      <c r="A127" s="28"/>
      <c r="B127" s="344"/>
      <c r="C127" s="346" t="s">
        <v>12</v>
      </c>
      <c r="D127" s="203"/>
      <c r="E127" s="203"/>
      <c r="F127" s="203"/>
      <c r="G127" s="334" t="str">
        <f>IF(表紙!$AJ18="","",表紙!$AJ18)</f>
        <v/>
      </c>
      <c r="H127" s="334"/>
      <c r="I127" s="334"/>
      <c r="J127" s="334"/>
      <c r="K127" s="334"/>
      <c r="L127" s="300"/>
      <c r="M127" s="301"/>
      <c r="N127" s="302"/>
      <c r="O127" s="300"/>
      <c r="P127" s="301"/>
      <c r="Q127" s="302"/>
      <c r="R127" s="300"/>
      <c r="S127" s="301"/>
      <c r="T127" s="302"/>
      <c r="U127" s="300"/>
      <c r="V127" s="301"/>
      <c r="W127" s="302"/>
      <c r="X127" s="300"/>
      <c r="Y127" s="301"/>
      <c r="Z127" s="302"/>
      <c r="AA127" s="300"/>
      <c r="AB127" s="301"/>
      <c r="AC127" s="302"/>
      <c r="AD127" s="300"/>
      <c r="AE127" s="301"/>
      <c r="AF127" s="302"/>
      <c r="AG127" s="300"/>
      <c r="AH127" s="301"/>
      <c r="AI127" s="302"/>
      <c r="AJ127" s="300"/>
      <c r="AK127" s="301"/>
      <c r="AL127" s="302"/>
      <c r="AM127" s="300"/>
      <c r="AN127" s="301"/>
      <c r="AO127" s="302"/>
      <c r="AP127" s="300" t="s">
        <v>81</v>
      </c>
      <c r="AQ127" s="301"/>
      <c r="AR127" s="302"/>
      <c r="AS127" s="300" t="s">
        <v>81</v>
      </c>
      <c r="AT127" s="301"/>
      <c r="AU127" s="302"/>
      <c r="AV127" s="47"/>
      <c r="AW127" s="47"/>
      <c r="AX127" s="47"/>
      <c r="AY127" s="28"/>
      <c r="AZ127" s="28"/>
    </row>
    <row r="128" spans="1:58" ht="16.2" x14ac:dyDescent="0.2">
      <c r="A128" s="28"/>
      <c r="B128" s="344"/>
      <c r="C128" s="347"/>
      <c r="D128" s="205"/>
      <c r="E128" s="205"/>
      <c r="F128" s="205"/>
      <c r="G128" s="334"/>
      <c r="H128" s="334"/>
      <c r="I128" s="334"/>
      <c r="J128" s="334"/>
      <c r="K128" s="334"/>
      <c r="L128" s="303"/>
      <c r="M128" s="304"/>
      <c r="N128" s="305"/>
      <c r="O128" s="303"/>
      <c r="P128" s="304"/>
      <c r="Q128" s="305"/>
      <c r="R128" s="303"/>
      <c r="S128" s="304"/>
      <c r="T128" s="305"/>
      <c r="U128" s="303"/>
      <c r="V128" s="304"/>
      <c r="W128" s="305"/>
      <c r="X128" s="303"/>
      <c r="Y128" s="304"/>
      <c r="Z128" s="305"/>
      <c r="AA128" s="303"/>
      <c r="AB128" s="304"/>
      <c r="AC128" s="305"/>
      <c r="AD128" s="303"/>
      <c r="AE128" s="304"/>
      <c r="AF128" s="305"/>
      <c r="AG128" s="303"/>
      <c r="AH128" s="304"/>
      <c r="AI128" s="305"/>
      <c r="AJ128" s="303"/>
      <c r="AK128" s="304"/>
      <c r="AL128" s="305"/>
      <c r="AM128" s="303"/>
      <c r="AN128" s="304"/>
      <c r="AO128" s="305"/>
      <c r="AP128" s="303"/>
      <c r="AQ128" s="304"/>
      <c r="AR128" s="305"/>
      <c r="AS128" s="303"/>
      <c r="AT128" s="304"/>
      <c r="AU128" s="305"/>
      <c r="AV128" s="47"/>
      <c r="AW128" s="47"/>
      <c r="AX128" s="47"/>
      <c r="AY128" s="28"/>
      <c r="AZ128" s="28"/>
    </row>
    <row r="129" spans="1:55" ht="16.2" x14ac:dyDescent="0.2">
      <c r="A129" s="28"/>
      <c r="B129" s="344"/>
      <c r="C129" s="346" t="s">
        <v>15</v>
      </c>
      <c r="D129" s="203"/>
      <c r="E129" s="203"/>
      <c r="F129" s="203"/>
      <c r="G129" s="334" t="str">
        <f>IF(表紙!$AJ20="","",表紙!$AJ20)</f>
        <v/>
      </c>
      <c r="H129" s="334"/>
      <c r="I129" s="334"/>
      <c r="J129" s="334"/>
      <c r="K129" s="334"/>
      <c r="L129" s="300"/>
      <c r="M129" s="301"/>
      <c r="N129" s="302"/>
      <c r="O129" s="300"/>
      <c r="P129" s="301"/>
      <c r="Q129" s="302"/>
      <c r="R129" s="300"/>
      <c r="S129" s="301"/>
      <c r="T129" s="302"/>
      <c r="U129" s="300"/>
      <c r="V129" s="301"/>
      <c r="W129" s="302"/>
      <c r="X129" s="300"/>
      <c r="Y129" s="301"/>
      <c r="Z129" s="302"/>
      <c r="AA129" s="300"/>
      <c r="AB129" s="301"/>
      <c r="AC129" s="302"/>
      <c r="AD129" s="300"/>
      <c r="AE129" s="301"/>
      <c r="AF129" s="302"/>
      <c r="AG129" s="300"/>
      <c r="AH129" s="301"/>
      <c r="AI129" s="302"/>
      <c r="AJ129" s="300"/>
      <c r="AK129" s="301"/>
      <c r="AL129" s="302"/>
      <c r="AM129" s="300"/>
      <c r="AN129" s="301"/>
      <c r="AO129" s="302"/>
      <c r="AP129" s="300" t="s">
        <v>81</v>
      </c>
      <c r="AQ129" s="301"/>
      <c r="AR129" s="302"/>
      <c r="AS129" s="300" t="s">
        <v>81</v>
      </c>
      <c r="AT129" s="301"/>
      <c r="AU129" s="302"/>
      <c r="AV129" s="47"/>
      <c r="AW129" s="47"/>
      <c r="AX129" s="47"/>
      <c r="AY129" s="28"/>
      <c r="AZ129" s="28"/>
    </row>
    <row r="130" spans="1:55" ht="16.2" x14ac:dyDescent="0.2">
      <c r="A130" s="28"/>
      <c r="B130" s="344"/>
      <c r="C130" s="347"/>
      <c r="D130" s="205"/>
      <c r="E130" s="205"/>
      <c r="F130" s="205"/>
      <c r="G130" s="334"/>
      <c r="H130" s="334"/>
      <c r="I130" s="334"/>
      <c r="J130" s="334"/>
      <c r="K130" s="334"/>
      <c r="L130" s="303"/>
      <c r="M130" s="304"/>
      <c r="N130" s="305"/>
      <c r="O130" s="303"/>
      <c r="P130" s="304"/>
      <c r="Q130" s="305"/>
      <c r="R130" s="303"/>
      <c r="S130" s="304"/>
      <c r="T130" s="305"/>
      <c r="U130" s="303"/>
      <c r="V130" s="304"/>
      <c r="W130" s="305"/>
      <c r="X130" s="303"/>
      <c r="Y130" s="304"/>
      <c r="Z130" s="305"/>
      <c r="AA130" s="303"/>
      <c r="AB130" s="304"/>
      <c r="AC130" s="305"/>
      <c r="AD130" s="303"/>
      <c r="AE130" s="304"/>
      <c r="AF130" s="305"/>
      <c r="AG130" s="303"/>
      <c r="AH130" s="304"/>
      <c r="AI130" s="305"/>
      <c r="AJ130" s="303"/>
      <c r="AK130" s="304"/>
      <c r="AL130" s="305"/>
      <c r="AM130" s="303"/>
      <c r="AN130" s="304"/>
      <c r="AO130" s="305"/>
      <c r="AP130" s="303"/>
      <c r="AQ130" s="304"/>
      <c r="AR130" s="305"/>
      <c r="AS130" s="303"/>
      <c r="AT130" s="304"/>
      <c r="AU130" s="305"/>
      <c r="AV130" s="47"/>
      <c r="AW130" s="47"/>
      <c r="AX130" s="47"/>
      <c r="AY130" s="28"/>
      <c r="AZ130" s="28"/>
    </row>
    <row r="131" spans="1:55" ht="16.2" x14ac:dyDescent="0.2">
      <c r="A131" s="28"/>
      <c r="B131" s="344"/>
      <c r="C131" s="346" t="s">
        <v>13</v>
      </c>
      <c r="D131" s="203"/>
      <c r="E131" s="203"/>
      <c r="F131" s="203"/>
      <c r="G131" s="334" t="str">
        <f>IF(表紙!$AJ22="","",表紙!$AJ22)</f>
        <v/>
      </c>
      <c r="H131" s="334"/>
      <c r="I131" s="334"/>
      <c r="J131" s="334"/>
      <c r="K131" s="334"/>
      <c r="L131" s="300"/>
      <c r="M131" s="301"/>
      <c r="N131" s="302"/>
      <c r="O131" s="300"/>
      <c r="P131" s="301"/>
      <c r="Q131" s="302"/>
      <c r="R131" s="300"/>
      <c r="S131" s="301"/>
      <c r="T131" s="302"/>
      <c r="U131" s="300"/>
      <c r="V131" s="301"/>
      <c r="W131" s="302"/>
      <c r="X131" s="300"/>
      <c r="Y131" s="301"/>
      <c r="Z131" s="302"/>
      <c r="AA131" s="300"/>
      <c r="AB131" s="301"/>
      <c r="AC131" s="302"/>
      <c r="AD131" s="300"/>
      <c r="AE131" s="301"/>
      <c r="AF131" s="302"/>
      <c r="AG131" s="300"/>
      <c r="AH131" s="301"/>
      <c r="AI131" s="302"/>
      <c r="AJ131" s="300"/>
      <c r="AK131" s="301"/>
      <c r="AL131" s="302"/>
      <c r="AM131" s="300"/>
      <c r="AN131" s="301"/>
      <c r="AO131" s="302"/>
      <c r="AP131" s="300" t="s">
        <v>81</v>
      </c>
      <c r="AQ131" s="301"/>
      <c r="AR131" s="302"/>
      <c r="AS131" s="300" t="s">
        <v>81</v>
      </c>
      <c r="AT131" s="301"/>
      <c r="AU131" s="302"/>
      <c r="AV131" s="47"/>
      <c r="AW131" s="47"/>
      <c r="AX131" s="47"/>
      <c r="AY131" s="28"/>
      <c r="AZ131" s="28"/>
    </row>
    <row r="132" spans="1:55" ht="16.2" x14ac:dyDescent="0.2">
      <c r="A132" s="28"/>
      <c r="B132" s="344"/>
      <c r="C132" s="347"/>
      <c r="D132" s="205"/>
      <c r="E132" s="205"/>
      <c r="F132" s="205"/>
      <c r="G132" s="334"/>
      <c r="H132" s="334"/>
      <c r="I132" s="334"/>
      <c r="J132" s="334"/>
      <c r="K132" s="334"/>
      <c r="L132" s="303"/>
      <c r="M132" s="304"/>
      <c r="N132" s="305"/>
      <c r="O132" s="303"/>
      <c r="P132" s="304"/>
      <c r="Q132" s="305"/>
      <c r="R132" s="303"/>
      <c r="S132" s="304"/>
      <c r="T132" s="305"/>
      <c r="U132" s="303"/>
      <c r="V132" s="304"/>
      <c r="W132" s="305"/>
      <c r="X132" s="303"/>
      <c r="Y132" s="304"/>
      <c r="Z132" s="305"/>
      <c r="AA132" s="303"/>
      <c r="AB132" s="304"/>
      <c r="AC132" s="305"/>
      <c r="AD132" s="303"/>
      <c r="AE132" s="304"/>
      <c r="AF132" s="305"/>
      <c r="AG132" s="303"/>
      <c r="AH132" s="304"/>
      <c r="AI132" s="305"/>
      <c r="AJ132" s="303"/>
      <c r="AK132" s="304"/>
      <c r="AL132" s="305"/>
      <c r="AM132" s="303"/>
      <c r="AN132" s="304"/>
      <c r="AO132" s="305"/>
      <c r="AP132" s="303"/>
      <c r="AQ132" s="304"/>
      <c r="AR132" s="305"/>
      <c r="AS132" s="303"/>
      <c r="AT132" s="304"/>
      <c r="AU132" s="305"/>
      <c r="AV132" s="47"/>
      <c r="AW132" s="47"/>
      <c r="AX132" s="47"/>
      <c r="AY132" s="28"/>
      <c r="AZ132" s="28"/>
    </row>
    <row r="133" spans="1:55" ht="16.2" x14ac:dyDescent="0.2">
      <c r="A133" s="28"/>
      <c r="B133" s="344"/>
      <c r="C133" s="346" t="s">
        <v>14</v>
      </c>
      <c r="D133" s="203"/>
      <c r="E133" s="203"/>
      <c r="F133" s="203"/>
      <c r="G133" s="334" t="str">
        <f>IF(表紙!$AJ24="","",表紙!$AJ24)</f>
        <v/>
      </c>
      <c r="H133" s="334"/>
      <c r="I133" s="334"/>
      <c r="J133" s="334"/>
      <c r="K133" s="334"/>
      <c r="L133" s="300"/>
      <c r="M133" s="301"/>
      <c r="N133" s="302"/>
      <c r="O133" s="300"/>
      <c r="P133" s="301"/>
      <c r="Q133" s="302"/>
      <c r="R133" s="300"/>
      <c r="S133" s="301"/>
      <c r="T133" s="302"/>
      <c r="U133" s="300"/>
      <c r="V133" s="301"/>
      <c r="W133" s="302"/>
      <c r="X133" s="300"/>
      <c r="Y133" s="301"/>
      <c r="Z133" s="302"/>
      <c r="AA133" s="300"/>
      <c r="AB133" s="301"/>
      <c r="AC133" s="302"/>
      <c r="AD133" s="300"/>
      <c r="AE133" s="301"/>
      <c r="AF133" s="302"/>
      <c r="AG133" s="300"/>
      <c r="AH133" s="301"/>
      <c r="AI133" s="302"/>
      <c r="AJ133" s="300"/>
      <c r="AK133" s="301"/>
      <c r="AL133" s="302"/>
      <c r="AM133" s="300"/>
      <c r="AN133" s="301"/>
      <c r="AO133" s="302"/>
      <c r="AP133" s="300" t="s">
        <v>81</v>
      </c>
      <c r="AQ133" s="301"/>
      <c r="AR133" s="302"/>
      <c r="AS133" s="300" t="s">
        <v>81</v>
      </c>
      <c r="AT133" s="301"/>
      <c r="AU133" s="302"/>
      <c r="AV133" s="47"/>
      <c r="AW133" s="47"/>
      <c r="AX133" s="47"/>
      <c r="AY133" s="28"/>
      <c r="AZ133" s="28"/>
    </row>
    <row r="134" spans="1:55" ht="16.2" x14ac:dyDescent="0.2">
      <c r="A134" s="28"/>
      <c r="B134" s="345"/>
      <c r="C134" s="347"/>
      <c r="D134" s="205"/>
      <c r="E134" s="205"/>
      <c r="F134" s="205"/>
      <c r="G134" s="334"/>
      <c r="H134" s="334"/>
      <c r="I134" s="334"/>
      <c r="J134" s="334"/>
      <c r="K134" s="334"/>
      <c r="L134" s="303"/>
      <c r="M134" s="304"/>
      <c r="N134" s="305"/>
      <c r="O134" s="303"/>
      <c r="P134" s="304"/>
      <c r="Q134" s="305"/>
      <c r="R134" s="303"/>
      <c r="S134" s="304"/>
      <c r="T134" s="305"/>
      <c r="U134" s="303"/>
      <c r="V134" s="304"/>
      <c r="W134" s="305"/>
      <c r="X134" s="303"/>
      <c r="Y134" s="304"/>
      <c r="Z134" s="305"/>
      <c r="AA134" s="303"/>
      <c r="AB134" s="304"/>
      <c r="AC134" s="305"/>
      <c r="AD134" s="303"/>
      <c r="AE134" s="304"/>
      <c r="AF134" s="305"/>
      <c r="AG134" s="303"/>
      <c r="AH134" s="304"/>
      <c r="AI134" s="305"/>
      <c r="AJ134" s="303"/>
      <c r="AK134" s="304"/>
      <c r="AL134" s="305"/>
      <c r="AM134" s="303"/>
      <c r="AN134" s="304"/>
      <c r="AO134" s="305"/>
      <c r="AP134" s="303"/>
      <c r="AQ134" s="304"/>
      <c r="AR134" s="305"/>
      <c r="AS134" s="303"/>
      <c r="AT134" s="304"/>
      <c r="AU134" s="305"/>
      <c r="AV134" s="47"/>
      <c r="AW134" s="47"/>
      <c r="AX134" s="47"/>
      <c r="AY134" s="28"/>
      <c r="AZ134" s="28"/>
    </row>
    <row r="135" spans="1:55" ht="16.2" x14ac:dyDescent="0.2">
      <c r="A135" s="28"/>
      <c r="B135" s="306" t="s">
        <v>119</v>
      </c>
      <c r="C135" s="208"/>
      <c r="D135" s="208"/>
      <c r="E135" s="208"/>
      <c r="F135" s="208"/>
      <c r="G135" s="208"/>
      <c r="H135" s="208"/>
      <c r="I135" s="208"/>
      <c r="J135" s="208"/>
      <c r="K135" s="208"/>
      <c r="L135" s="300"/>
      <c r="M135" s="301"/>
      <c r="N135" s="302"/>
      <c r="O135" s="300"/>
      <c r="P135" s="301"/>
      <c r="Q135" s="302"/>
      <c r="R135" s="300"/>
      <c r="S135" s="301"/>
      <c r="T135" s="302"/>
      <c r="U135" s="300"/>
      <c r="V135" s="301"/>
      <c r="W135" s="302"/>
      <c r="X135" s="300"/>
      <c r="Y135" s="301"/>
      <c r="Z135" s="302"/>
      <c r="AA135" s="300"/>
      <c r="AB135" s="301"/>
      <c r="AC135" s="302"/>
      <c r="AD135" s="300"/>
      <c r="AE135" s="301"/>
      <c r="AF135" s="302"/>
      <c r="AG135" s="300"/>
      <c r="AH135" s="301"/>
      <c r="AI135" s="302"/>
      <c r="AJ135" s="300"/>
      <c r="AK135" s="301"/>
      <c r="AL135" s="302"/>
      <c r="AM135" s="300"/>
      <c r="AN135" s="301"/>
      <c r="AO135" s="302"/>
      <c r="AP135" s="300"/>
      <c r="AQ135" s="301"/>
      <c r="AR135" s="302"/>
      <c r="AS135" s="300"/>
      <c r="AT135" s="301"/>
      <c r="AU135" s="302"/>
      <c r="AV135" s="47"/>
      <c r="AW135" s="47"/>
      <c r="AX135" s="47"/>
      <c r="AY135" s="28"/>
      <c r="AZ135" s="28"/>
    </row>
    <row r="136" spans="1:55" ht="16.2" x14ac:dyDescent="0.2">
      <c r="A136" s="28"/>
      <c r="B136" s="307"/>
      <c r="C136" s="196"/>
      <c r="D136" s="196"/>
      <c r="E136" s="196"/>
      <c r="F136" s="196"/>
      <c r="G136" s="196"/>
      <c r="H136" s="196"/>
      <c r="I136" s="196"/>
      <c r="J136" s="196"/>
      <c r="K136" s="196"/>
      <c r="L136" s="303"/>
      <c r="M136" s="304"/>
      <c r="N136" s="305"/>
      <c r="O136" s="303"/>
      <c r="P136" s="304"/>
      <c r="Q136" s="305"/>
      <c r="R136" s="303"/>
      <c r="S136" s="304"/>
      <c r="T136" s="305"/>
      <c r="U136" s="303"/>
      <c r="V136" s="304"/>
      <c r="W136" s="305"/>
      <c r="X136" s="303"/>
      <c r="Y136" s="304"/>
      <c r="Z136" s="305"/>
      <c r="AA136" s="303"/>
      <c r="AB136" s="304"/>
      <c r="AC136" s="305"/>
      <c r="AD136" s="303"/>
      <c r="AE136" s="304"/>
      <c r="AF136" s="305"/>
      <c r="AG136" s="303"/>
      <c r="AH136" s="304"/>
      <c r="AI136" s="305"/>
      <c r="AJ136" s="303"/>
      <c r="AK136" s="304"/>
      <c r="AL136" s="305"/>
      <c r="AM136" s="303"/>
      <c r="AN136" s="304"/>
      <c r="AO136" s="305"/>
      <c r="AP136" s="303"/>
      <c r="AQ136" s="304"/>
      <c r="AR136" s="305"/>
      <c r="AS136" s="303"/>
      <c r="AT136" s="304"/>
      <c r="AU136" s="305"/>
      <c r="AV136" s="47"/>
      <c r="AW136" s="47"/>
      <c r="AX136" s="47"/>
      <c r="AY136" s="28"/>
      <c r="AZ136" s="28"/>
      <c r="BC136" s="137" t="s">
        <v>117</v>
      </c>
    </row>
    <row r="137" spans="1:55" ht="16.5" customHeight="1" x14ac:dyDescent="0.2">
      <c r="A137" s="28"/>
      <c r="B137" s="346" t="s">
        <v>271</v>
      </c>
      <c r="C137" s="208"/>
      <c r="D137" s="208"/>
      <c r="E137" s="208"/>
      <c r="F137" s="208"/>
      <c r="G137" s="208"/>
      <c r="H137" s="208"/>
      <c r="I137" s="208"/>
      <c r="J137" s="208"/>
      <c r="K137" s="208"/>
      <c r="L137" s="300" t="s">
        <v>108</v>
      </c>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2"/>
      <c r="AJ137" s="317" t="s">
        <v>108</v>
      </c>
      <c r="AK137" s="317"/>
      <c r="AL137" s="317"/>
      <c r="AM137" s="317" t="s">
        <v>108</v>
      </c>
      <c r="AN137" s="317"/>
      <c r="AO137" s="317"/>
      <c r="AP137" s="317" t="s">
        <v>108</v>
      </c>
      <c r="AQ137" s="317"/>
      <c r="AR137" s="317"/>
      <c r="AS137" s="317" t="s">
        <v>108</v>
      </c>
      <c r="AT137" s="317"/>
      <c r="AU137" s="317"/>
      <c r="AV137" s="47"/>
      <c r="AW137" s="47"/>
      <c r="AX137" s="47"/>
      <c r="AY137" s="28"/>
      <c r="AZ137" s="28"/>
      <c r="BC137" s="137" t="s">
        <v>11</v>
      </c>
    </row>
    <row r="138" spans="1:55" ht="16.2" x14ac:dyDescent="0.2">
      <c r="A138" s="28"/>
      <c r="B138" s="307"/>
      <c r="C138" s="196"/>
      <c r="D138" s="196"/>
      <c r="E138" s="196"/>
      <c r="F138" s="196"/>
      <c r="G138" s="196"/>
      <c r="H138" s="196"/>
      <c r="I138" s="196"/>
      <c r="J138" s="196"/>
      <c r="K138" s="196"/>
      <c r="L138" s="303"/>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c r="AI138" s="305"/>
      <c r="AJ138" s="317"/>
      <c r="AK138" s="317"/>
      <c r="AL138" s="317"/>
      <c r="AM138" s="317"/>
      <c r="AN138" s="317"/>
      <c r="AO138" s="317"/>
      <c r="AP138" s="317"/>
      <c r="AQ138" s="317"/>
      <c r="AR138" s="317"/>
      <c r="AS138" s="317"/>
      <c r="AT138" s="317"/>
      <c r="AU138" s="317"/>
      <c r="AV138" s="47"/>
      <c r="AW138" s="47"/>
      <c r="AX138" s="47"/>
      <c r="AY138" s="28"/>
      <c r="AZ138" s="28"/>
      <c r="BC138" s="137" t="s">
        <v>12</v>
      </c>
    </row>
    <row r="139" spans="1:55" ht="16.2" x14ac:dyDescent="0.2">
      <c r="A139" s="28"/>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47"/>
      <c r="AW139" s="47"/>
      <c r="AX139" s="47"/>
      <c r="AY139" s="28"/>
      <c r="AZ139" s="28"/>
      <c r="BC139" s="137" t="s">
        <v>15</v>
      </c>
    </row>
    <row r="140" spans="1:55" ht="16.2" x14ac:dyDescent="0.2">
      <c r="A140" s="28"/>
      <c r="B140" s="115" t="s">
        <v>61</v>
      </c>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47"/>
      <c r="AZ140" s="28"/>
      <c r="BC140" s="137" t="s">
        <v>13</v>
      </c>
    </row>
    <row r="141" spans="1:55" ht="16.2" x14ac:dyDescent="0.2">
      <c r="A141" s="28"/>
      <c r="B141" s="116" t="s">
        <v>28</v>
      </c>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47"/>
      <c r="AZ141" s="28"/>
      <c r="BC141" s="137" t="s">
        <v>14</v>
      </c>
    </row>
    <row r="142" spans="1:55" ht="16.2" x14ac:dyDescent="0.2">
      <c r="A142" s="28"/>
      <c r="B142" s="115" t="s">
        <v>59</v>
      </c>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2"/>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47"/>
      <c r="AZ142" s="28"/>
    </row>
    <row r="143" spans="1:55" ht="16.2" x14ac:dyDescent="0.2">
      <c r="A143" s="51"/>
      <c r="B143" s="115" t="s">
        <v>60</v>
      </c>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81"/>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2"/>
      <c r="AZ143" s="51"/>
      <c r="BC143" s="137">
        <f>COUNTA(L113:AI114)</f>
        <v>0</v>
      </c>
    </row>
    <row r="144" spans="1:55" ht="16.2" x14ac:dyDescent="0.2">
      <c r="A144" s="28"/>
      <c r="B144" s="116" t="s">
        <v>63</v>
      </c>
      <c r="C144" s="79"/>
      <c r="D144" s="79"/>
      <c r="E144" s="79"/>
      <c r="F144" s="79"/>
      <c r="G144" s="79"/>
      <c r="H144" s="105"/>
      <c r="I144" s="105"/>
      <c r="J144" s="105"/>
      <c r="K144" s="105"/>
      <c r="L144" s="105"/>
      <c r="M144" s="105"/>
      <c r="N144" s="79"/>
      <c r="O144" s="79"/>
      <c r="P144" s="79"/>
      <c r="Q144" s="79"/>
      <c r="R144" s="79"/>
      <c r="S144" s="79"/>
      <c r="T144" s="105"/>
      <c r="U144" s="105"/>
      <c r="V144" s="105"/>
      <c r="W144" s="105"/>
      <c r="X144" s="105"/>
      <c r="Y144" s="10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2"/>
      <c r="AY144" s="28"/>
      <c r="AZ144" s="28"/>
    </row>
    <row r="145" spans="1:55" ht="16.2" x14ac:dyDescent="0.2">
      <c r="A145" s="28"/>
      <c r="B145" s="116" t="s">
        <v>340</v>
      </c>
      <c r="C145" s="79"/>
      <c r="D145" s="79"/>
      <c r="E145" s="79"/>
      <c r="F145" s="79"/>
      <c r="G145" s="79"/>
      <c r="H145" s="105"/>
      <c r="I145" s="105"/>
      <c r="J145" s="105"/>
      <c r="K145" s="105"/>
      <c r="L145" s="105"/>
      <c r="M145" s="105"/>
      <c r="N145" s="79"/>
      <c r="O145" s="79"/>
      <c r="P145" s="79"/>
      <c r="Q145" s="79"/>
      <c r="R145" s="79"/>
      <c r="S145" s="79"/>
      <c r="T145" s="105"/>
      <c r="U145" s="105"/>
      <c r="V145" s="105"/>
      <c r="W145" s="105"/>
      <c r="X145" s="105"/>
      <c r="Y145" s="10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2"/>
      <c r="AY145" s="28"/>
      <c r="AZ145" s="28"/>
    </row>
    <row r="146" spans="1:55" ht="16.2" x14ac:dyDescent="0.2">
      <c r="A146" s="51"/>
      <c r="B146" s="115"/>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2"/>
      <c r="AZ146" s="51"/>
    </row>
    <row r="147" spans="1:55" ht="16.2" x14ac:dyDescent="0.2">
      <c r="A147" s="51"/>
      <c r="B147" s="117" t="s">
        <v>148</v>
      </c>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2"/>
      <c r="AZ147" s="51"/>
    </row>
    <row r="148" spans="1:55" ht="16.2" x14ac:dyDescent="0.2">
      <c r="A148" s="51"/>
      <c r="B148" s="117"/>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2"/>
      <c r="AZ148" s="51"/>
    </row>
    <row r="149" spans="1:55" ht="16.2" x14ac:dyDescent="0.2">
      <c r="A149" s="28"/>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47"/>
      <c r="AZ149" s="28"/>
    </row>
    <row r="150" spans="1:55" ht="18.600000000000001" x14ac:dyDescent="0.2">
      <c r="A150" s="28"/>
      <c r="B150" s="171" t="s">
        <v>105</v>
      </c>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28"/>
      <c r="AI150" s="28"/>
      <c r="AJ150" s="28"/>
      <c r="AK150" s="28"/>
      <c r="AL150" s="28"/>
      <c r="AM150" s="28"/>
      <c r="AN150" s="28"/>
      <c r="AO150" s="28"/>
      <c r="AP150" s="28"/>
      <c r="AQ150" s="28"/>
      <c r="AR150" s="28"/>
      <c r="AS150" s="28"/>
      <c r="AT150" s="28"/>
      <c r="AU150" s="28"/>
      <c r="AV150" s="28"/>
      <c r="AW150" s="28"/>
      <c r="AX150" s="28"/>
      <c r="AY150" s="47"/>
      <c r="AZ150" s="28"/>
    </row>
    <row r="151" spans="1:55" ht="16.2" x14ac:dyDescent="0.2">
      <c r="A151" s="28"/>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389" t="s">
        <v>62</v>
      </c>
      <c r="AI151" s="389"/>
      <c r="AJ151" s="389"/>
      <c r="AK151" s="389"/>
      <c r="AL151" s="389"/>
      <c r="AM151" s="389"/>
      <c r="AN151" s="389"/>
      <c r="AO151" s="389"/>
      <c r="AP151" s="389"/>
      <c r="AQ151" s="389"/>
      <c r="AR151" s="389"/>
      <c r="AS151" s="389"/>
      <c r="AT151" s="389"/>
      <c r="AU151" s="389"/>
      <c r="AV151" s="389"/>
      <c r="AW151" s="389"/>
      <c r="AX151" s="389"/>
      <c r="AY151" s="47"/>
      <c r="AZ151" s="28"/>
    </row>
    <row r="152" spans="1:55" ht="16.2" x14ac:dyDescent="0.2">
      <c r="A152" s="28"/>
      <c r="B152" s="318"/>
      <c r="C152" s="319"/>
      <c r="D152" s="319"/>
      <c r="E152" s="319"/>
      <c r="F152" s="320"/>
      <c r="G152" s="330" t="s">
        <v>106</v>
      </c>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47"/>
      <c r="AF152" s="47"/>
      <c r="AG152" s="47"/>
      <c r="AH152" s="375" t="s">
        <v>30</v>
      </c>
      <c r="AI152" s="375"/>
      <c r="AJ152" s="375"/>
      <c r="AK152" s="375"/>
      <c r="AL152" s="375"/>
      <c r="AM152" s="375"/>
      <c r="AN152" s="375"/>
      <c r="AO152" s="375"/>
      <c r="AP152" s="375"/>
      <c r="AQ152" s="375"/>
      <c r="AR152" s="375"/>
      <c r="AS152" s="375"/>
      <c r="AT152" s="375"/>
      <c r="AU152" s="375"/>
      <c r="AV152" s="375"/>
      <c r="AW152" s="375"/>
      <c r="AX152" s="375"/>
      <c r="AY152" s="47"/>
      <c r="AZ152" s="28"/>
    </row>
    <row r="153" spans="1:55" ht="16.5" customHeight="1" x14ac:dyDescent="0.2">
      <c r="A153" s="28"/>
      <c r="B153" s="321"/>
      <c r="C153" s="322"/>
      <c r="D153" s="322"/>
      <c r="E153" s="322"/>
      <c r="F153" s="323"/>
      <c r="G153" s="355" t="s">
        <v>107</v>
      </c>
      <c r="H153" s="330"/>
      <c r="I153" s="330"/>
      <c r="J153" s="330"/>
      <c r="K153" s="355" t="s">
        <v>11</v>
      </c>
      <c r="L153" s="330"/>
      <c r="M153" s="330"/>
      <c r="N153" s="330"/>
      <c r="O153" s="355" t="s">
        <v>12</v>
      </c>
      <c r="P153" s="330"/>
      <c r="Q153" s="330"/>
      <c r="R153" s="330"/>
      <c r="S153" s="355" t="s">
        <v>15</v>
      </c>
      <c r="T153" s="330"/>
      <c r="U153" s="330"/>
      <c r="V153" s="330"/>
      <c r="W153" s="356" t="s">
        <v>139</v>
      </c>
      <c r="X153" s="357"/>
      <c r="Y153" s="357"/>
      <c r="Z153" s="358"/>
      <c r="AA153" s="355" t="s">
        <v>14</v>
      </c>
      <c r="AB153" s="330"/>
      <c r="AC153" s="330"/>
      <c r="AD153" s="330"/>
      <c r="AE153" s="47"/>
      <c r="AF153" s="47"/>
      <c r="AG153" s="47"/>
      <c r="AH153" s="286" t="s">
        <v>31</v>
      </c>
      <c r="AI153" s="287"/>
      <c r="AJ153" s="287"/>
      <c r="AK153" s="287"/>
      <c r="AL153" s="288"/>
      <c r="AM153" s="286" t="s">
        <v>32</v>
      </c>
      <c r="AN153" s="287"/>
      <c r="AO153" s="287"/>
      <c r="AP153" s="287"/>
      <c r="AQ153" s="287"/>
      <c r="AR153" s="287"/>
      <c r="AS153" s="287"/>
      <c r="AT153" s="287"/>
      <c r="AU153" s="287"/>
      <c r="AV153" s="287"/>
      <c r="AW153" s="287"/>
      <c r="AX153" s="288"/>
      <c r="AY153" s="47"/>
      <c r="AZ153" s="28"/>
    </row>
    <row r="154" spans="1:55" ht="16.2" x14ac:dyDescent="0.2">
      <c r="A154" s="28"/>
      <c r="B154" s="321"/>
      <c r="C154" s="322"/>
      <c r="D154" s="322"/>
      <c r="E154" s="322"/>
      <c r="F154" s="323"/>
      <c r="G154" s="330"/>
      <c r="H154" s="330"/>
      <c r="I154" s="330"/>
      <c r="J154" s="330"/>
      <c r="K154" s="330"/>
      <c r="L154" s="330"/>
      <c r="M154" s="330"/>
      <c r="N154" s="330"/>
      <c r="O154" s="330"/>
      <c r="P154" s="330"/>
      <c r="Q154" s="330"/>
      <c r="R154" s="330"/>
      <c r="S154" s="330"/>
      <c r="T154" s="330"/>
      <c r="U154" s="330"/>
      <c r="V154" s="330"/>
      <c r="W154" s="359"/>
      <c r="X154" s="360"/>
      <c r="Y154" s="360"/>
      <c r="Z154" s="361"/>
      <c r="AA154" s="330"/>
      <c r="AB154" s="330"/>
      <c r="AC154" s="330"/>
      <c r="AD154" s="330"/>
      <c r="AE154" s="47"/>
      <c r="AF154" s="47"/>
      <c r="AG154" s="47"/>
      <c r="AH154" s="309" t="s">
        <v>96</v>
      </c>
      <c r="AI154" s="310"/>
      <c r="AJ154" s="310"/>
      <c r="AK154" s="310"/>
      <c r="AL154" s="311"/>
      <c r="AM154" s="309" t="s">
        <v>33</v>
      </c>
      <c r="AN154" s="310"/>
      <c r="AO154" s="390"/>
      <c r="AP154" s="391" t="s">
        <v>34</v>
      </c>
      <c r="AQ154" s="391"/>
      <c r="AR154" s="391"/>
      <c r="AS154" s="391"/>
      <c r="AT154" s="391"/>
      <c r="AU154" s="391"/>
      <c r="AV154" s="391"/>
      <c r="AW154" s="391"/>
      <c r="AX154" s="392"/>
      <c r="AY154" s="47"/>
      <c r="AZ154" s="28"/>
      <c r="BC154" s="137" t="s">
        <v>96</v>
      </c>
    </row>
    <row r="155" spans="1:55" ht="16.2" x14ac:dyDescent="0.2">
      <c r="A155" s="28"/>
      <c r="B155" s="324"/>
      <c r="C155" s="325"/>
      <c r="D155" s="325"/>
      <c r="E155" s="325"/>
      <c r="F155" s="326"/>
      <c r="G155" s="327" t="s">
        <v>448</v>
      </c>
      <c r="H155" s="328"/>
      <c r="I155" s="328"/>
      <c r="J155" s="329"/>
      <c r="K155" s="327" t="s">
        <v>449</v>
      </c>
      <c r="L155" s="328"/>
      <c r="M155" s="328"/>
      <c r="N155" s="329"/>
      <c r="O155" s="583" t="str">
        <f>IF(表紙!$AJ18="","",表紙!$AJ18)</f>
        <v/>
      </c>
      <c r="P155" s="584"/>
      <c r="Q155" s="584"/>
      <c r="R155" s="585"/>
      <c r="S155" s="583" t="str">
        <f>IF(表紙!$AJ20="","",表紙!$AJ20)</f>
        <v/>
      </c>
      <c r="T155" s="584"/>
      <c r="U155" s="584"/>
      <c r="V155" s="585"/>
      <c r="W155" s="583" t="str">
        <f>IF(表紙!$AJ22="","",表紙!$AJ22)</f>
        <v/>
      </c>
      <c r="X155" s="584"/>
      <c r="Y155" s="584"/>
      <c r="Z155" s="585"/>
      <c r="AA155" s="583" t="str">
        <f>IF(表紙!$AJ24="","",表紙!$AJ24)</f>
        <v/>
      </c>
      <c r="AB155" s="584"/>
      <c r="AC155" s="584"/>
      <c r="AD155" s="585"/>
      <c r="AE155" s="47"/>
      <c r="AF155" s="47"/>
      <c r="AG155" s="47"/>
      <c r="AH155" s="312" t="s">
        <v>35</v>
      </c>
      <c r="AI155" s="313"/>
      <c r="AJ155" s="313"/>
      <c r="AK155" s="313"/>
      <c r="AL155" s="314"/>
      <c r="AM155" s="312" t="s">
        <v>36</v>
      </c>
      <c r="AN155" s="313"/>
      <c r="AO155" s="374"/>
      <c r="AP155" s="298" t="s">
        <v>37</v>
      </c>
      <c r="AQ155" s="298"/>
      <c r="AR155" s="298"/>
      <c r="AS155" s="298"/>
      <c r="AT155" s="298"/>
      <c r="AU155" s="298"/>
      <c r="AV155" s="298"/>
      <c r="AW155" s="298"/>
      <c r="AX155" s="299"/>
      <c r="AY155" s="47"/>
      <c r="AZ155" s="28"/>
      <c r="BC155" s="137" t="s">
        <v>35</v>
      </c>
    </row>
    <row r="156" spans="1:55" ht="16.2" x14ac:dyDescent="0.2">
      <c r="A156" s="28"/>
      <c r="B156" s="306" t="s">
        <v>30</v>
      </c>
      <c r="C156" s="208"/>
      <c r="D156" s="208"/>
      <c r="E156" s="208"/>
      <c r="F156" s="208"/>
      <c r="G156" s="308" t="s">
        <v>35</v>
      </c>
      <c r="H156" s="308"/>
      <c r="I156" s="308"/>
      <c r="J156" s="308"/>
      <c r="K156" s="308" t="s">
        <v>96</v>
      </c>
      <c r="L156" s="308"/>
      <c r="M156" s="308"/>
      <c r="N156" s="308"/>
      <c r="O156" s="582" t="s">
        <v>96</v>
      </c>
      <c r="P156" s="582"/>
      <c r="Q156" s="582"/>
      <c r="R156" s="582"/>
      <c r="S156" s="582" t="s">
        <v>96</v>
      </c>
      <c r="T156" s="582"/>
      <c r="U156" s="582"/>
      <c r="V156" s="582"/>
      <c r="W156" s="582" t="s">
        <v>96</v>
      </c>
      <c r="X156" s="582"/>
      <c r="Y156" s="582"/>
      <c r="Z156" s="582"/>
      <c r="AA156" s="582" t="s">
        <v>96</v>
      </c>
      <c r="AB156" s="582"/>
      <c r="AC156" s="582"/>
      <c r="AD156" s="582"/>
      <c r="AE156" s="47"/>
      <c r="AF156" s="47"/>
      <c r="AG156" s="47"/>
      <c r="AH156" s="312" t="s">
        <v>38</v>
      </c>
      <c r="AI156" s="313"/>
      <c r="AJ156" s="313"/>
      <c r="AK156" s="313"/>
      <c r="AL156" s="314"/>
      <c r="AM156" s="312" t="s">
        <v>39</v>
      </c>
      <c r="AN156" s="313"/>
      <c r="AO156" s="374"/>
      <c r="AP156" s="298" t="s">
        <v>40</v>
      </c>
      <c r="AQ156" s="298"/>
      <c r="AR156" s="298"/>
      <c r="AS156" s="298"/>
      <c r="AT156" s="298"/>
      <c r="AU156" s="298"/>
      <c r="AV156" s="298"/>
      <c r="AW156" s="298"/>
      <c r="AX156" s="299"/>
      <c r="AY156" s="47"/>
      <c r="AZ156" s="28"/>
      <c r="BC156" s="137" t="s">
        <v>38</v>
      </c>
    </row>
    <row r="157" spans="1:55" ht="16.2" x14ac:dyDescent="0.2">
      <c r="A157" s="28"/>
      <c r="B157" s="307"/>
      <c r="C157" s="196"/>
      <c r="D157" s="196"/>
      <c r="E157" s="196"/>
      <c r="F157" s="196"/>
      <c r="G157" s="308"/>
      <c r="H157" s="308"/>
      <c r="I157" s="308"/>
      <c r="J157" s="308"/>
      <c r="K157" s="308"/>
      <c r="L157" s="308"/>
      <c r="M157" s="308"/>
      <c r="N157" s="308"/>
      <c r="O157" s="582"/>
      <c r="P157" s="582"/>
      <c r="Q157" s="582"/>
      <c r="R157" s="582"/>
      <c r="S157" s="582"/>
      <c r="T157" s="582"/>
      <c r="U157" s="582"/>
      <c r="V157" s="582"/>
      <c r="W157" s="582"/>
      <c r="X157" s="582"/>
      <c r="Y157" s="582"/>
      <c r="Z157" s="582"/>
      <c r="AA157" s="582"/>
      <c r="AB157" s="582"/>
      <c r="AC157" s="582"/>
      <c r="AD157" s="582"/>
      <c r="AE157" s="47"/>
      <c r="AF157" s="47"/>
      <c r="AG157" s="47"/>
      <c r="AH157" s="312" t="s">
        <v>41</v>
      </c>
      <c r="AI157" s="313"/>
      <c r="AJ157" s="313"/>
      <c r="AK157" s="313"/>
      <c r="AL157" s="314"/>
      <c r="AM157" s="312" t="s">
        <v>42</v>
      </c>
      <c r="AN157" s="313"/>
      <c r="AO157" s="374"/>
      <c r="AP157" s="298" t="s">
        <v>43</v>
      </c>
      <c r="AQ157" s="298"/>
      <c r="AR157" s="298"/>
      <c r="AS157" s="298"/>
      <c r="AT157" s="298"/>
      <c r="AU157" s="298"/>
      <c r="AV157" s="298"/>
      <c r="AW157" s="298"/>
      <c r="AX157" s="299"/>
      <c r="AY157" s="47"/>
      <c r="AZ157" s="28"/>
      <c r="BC157" s="137" t="s">
        <v>41</v>
      </c>
    </row>
    <row r="158" spans="1:55" ht="16.2" x14ac:dyDescent="0.2">
      <c r="A158" s="28"/>
      <c r="B158" s="51" t="s">
        <v>297</v>
      </c>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47"/>
      <c r="AF158" s="47"/>
      <c r="AG158" s="47"/>
      <c r="AH158" s="312" t="s">
        <v>44</v>
      </c>
      <c r="AI158" s="313"/>
      <c r="AJ158" s="313"/>
      <c r="AK158" s="313"/>
      <c r="AL158" s="314"/>
      <c r="AM158" s="312" t="s">
        <v>45</v>
      </c>
      <c r="AN158" s="313"/>
      <c r="AO158" s="374"/>
      <c r="AP158" s="298" t="s">
        <v>46</v>
      </c>
      <c r="AQ158" s="298"/>
      <c r="AR158" s="298"/>
      <c r="AS158" s="298"/>
      <c r="AT158" s="298"/>
      <c r="AU158" s="298"/>
      <c r="AV158" s="298"/>
      <c r="AW158" s="298"/>
      <c r="AX158" s="299"/>
      <c r="AY158" s="47"/>
      <c r="AZ158" s="28"/>
      <c r="BC158" s="137" t="s">
        <v>44</v>
      </c>
    </row>
    <row r="159" spans="1:55" ht="16.2" x14ac:dyDescent="0.2">
      <c r="A159" s="28"/>
      <c r="B159" s="28" t="s">
        <v>64</v>
      </c>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312" t="s">
        <v>47</v>
      </c>
      <c r="AI159" s="313"/>
      <c r="AJ159" s="313"/>
      <c r="AK159" s="313"/>
      <c r="AL159" s="314"/>
      <c r="AM159" s="312" t="s">
        <v>48</v>
      </c>
      <c r="AN159" s="313"/>
      <c r="AO159" s="374"/>
      <c r="AP159" s="298" t="s">
        <v>49</v>
      </c>
      <c r="AQ159" s="298"/>
      <c r="AR159" s="298"/>
      <c r="AS159" s="298"/>
      <c r="AT159" s="298"/>
      <c r="AU159" s="298"/>
      <c r="AV159" s="298"/>
      <c r="AW159" s="298"/>
      <c r="AX159" s="299"/>
      <c r="AY159" s="47"/>
      <c r="AZ159" s="28"/>
      <c r="BC159" s="137" t="s">
        <v>47</v>
      </c>
    </row>
    <row r="160" spans="1:55" ht="16.2" x14ac:dyDescent="0.2">
      <c r="A160" s="28"/>
      <c r="B160" s="101" t="s">
        <v>95</v>
      </c>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47"/>
      <c r="AF160" s="47"/>
      <c r="AG160" s="47"/>
      <c r="AH160" s="312" t="s">
        <v>50</v>
      </c>
      <c r="AI160" s="313"/>
      <c r="AJ160" s="313"/>
      <c r="AK160" s="313"/>
      <c r="AL160" s="314"/>
      <c r="AM160" s="312" t="s">
        <v>51</v>
      </c>
      <c r="AN160" s="313"/>
      <c r="AO160" s="374"/>
      <c r="AP160" s="298" t="s">
        <v>52</v>
      </c>
      <c r="AQ160" s="298"/>
      <c r="AR160" s="298"/>
      <c r="AS160" s="298"/>
      <c r="AT160" s="298"/>
      <c r="AU160" s="298"/>
      <c r="AV160" s="298"/>
      <c r="AW160" s="298"/>
      <c r="AX160" s="299"/>
      <c r="AY160" s="47"/>
      <c r="AZ160" s="28"/>
      <c r="BC160" s="137" t="s">
        <v>50</v>
      </c>
    </row>
    <row r="161" spans="1:55" ht="16.2" x14ac:dyDescent="0.2">
      <c r="A161" s="28"/>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47"/>
      <c r="AF161" s="47"/>
      <c r="AG161" s="47"/>
      <c r="AH161" s="393" t="s">
        <v>53</v>
      </c>
      <c r="AI161" s="394"/>
      <c r="AJ161" s="394"/>
      <c r="AK161" s="394"/>
      <c r="AL161" s="395"/>
      <c r="AM161" s="393" t="s">
        <v>54</v>
      </c>
      <c r="AN161" s="394"/>
      <c r="AO161" s="396"/>
      <c r="AP161" s="397" t="s">
        <v>55</v>
      </c>
      <c r="AQ161" s="397"/>
      <c r="AR161" s="397"/>
      <c r="AS161" s="397"/>
      <c r="AT161" s="397"/>
      <c r="AU161" s="397"/>
      <c r="AV161" s="397"/>
      <c r="AW161" s="397"/>
      <c r="AX161" s="398"/>
      <c r="AY161" s="47"/>
      <c r="AZ161" s="28"/>
      <c r="BC161" s="137" t="s">
        <v>53</v>
      </c>
    </row>
    <row r="162" spans="1:55" ht="16.2" x14ac:dyDescent="0.2">
      <c r="A162" s="28"/>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28"/>
      <c r="BC162" s="137" t="s">
        <v>33</v>
      </c>
    </row>
    <row r="163" spans="1:55" x14ac:dyDescent="0.2">
      <c r="A163" s="28"/>
      <c r="B163" s="362" t="s">
        <v>27</v>
      </c>
      <c r="C163" s="362"/>
      <c r="D163" s="362"/>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2"/>
      <c r="AR163" s="362"/>
      <c r="AS163" s="362"/>
      <c r="AT163" s="362"/>
      <c r="AU163" s="362"/>
      <c r="AV163" s="362"/>
      <c r="AW163" s="362"/>
      <c r="AX163" s="362"/>
      <c r="AY163" s="362"/>
      <c r="AZ163" s="362"/>
      <c r="BC163" s="137" t="s">
        <v>88</v>
      </c>
    </row>
    <row r="164" spans="1:55" x14ac:dyDescent="0.2">
      <c r="A164" s="28"/>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C164" s="137" t="s">
        <v>89</v>
      </c>
    </row>
    <row r="165" spans="1:55" ht="18.600000000000001" x14ac:dyDescent="0.2">
      <c r="A165" s="28"/>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C165" s="137" t="s">
        <v>90</v>
      </c>
    </row>
    <row r="166" spans="1:55" ht="18.600000000000001" x14ac:dyDescent="0.2">
      <c r="A166" s="28"/>
      <c r="B166" s="171" t="s">
        <v>151</v>
      </c>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28"/>
      <c r="AI166" s="28"/>
      <c r="AJ166" s="28"/>
      <c r="AK166" s="28"/>
      <c r="AL166" s="28"/>
      <c r="AM166" s="28"/>
      <c r="AN166" s="28"/>
      <c r="AO166" s="28"/>
      <c r="AP166" s="28"/>
      <c r="AQ166" s="28"/>
      <c r="AR166" s="28"/>
      <c r="AS166" s="28"/>
      <c r="AT166" s="28"/>
      <c r="AU166" s="28"/>
      <c r="AV166" s="28"/>
      <c r="AW166" s="28"/>
      <c r="AX166" s="28"/>
      <c r="AY166" s="47"/>
      <c r="AZ166" s="28"/>
      <c r="BC166" s="137" t="s">
        <v>91</v>
      </c>
    </row>
    <row r="167" spans="1:55" ht="16.2" x14ac:dyDescent="0.2">
      <c r="A167" s="28"/>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389" t="s">
        <v>65</v>
      </c>
      <c r="AI167" s="389"/>
      <c r="AJ167" s="389"/>
      <c r="AK167" s="389"/>
      <c r="AL167" s="389"/>
      <c r="AM167" s="389"/>
      <c r="AN167" s="389"/>
      <c r="AO167" s="389"/>
      <c r="AP167" s="389"/>
      <c r="AQ167" s="389"/>
      <c r="AR167" s="389"/>
      <c r="AS167" s="389"/>
      <c r="AT167" s="389"/>
      <c r="AU167" s="389"/>
      <c r="AV167" s="389"/>
      <c r="AW167" s="389"/>
      <c r="AX167" s="389"/>
      <c r="AY167" s="47"/>
      <c r="AZ167" s="28"/>
      <c r="BC167" s="137" t="s">
        <v>92</v>
      </c>
    </row>
    <row r="168" spans="1:55" ht="16.2" x14ac:dyDescent="0.2">
      <c r="A168" s="28"/>
      <c r="B168" s="208" t="s">
        <v>19</v>
      </c>
      <c r="C168" s="208"/>
      <c r="D168" s="208"/>
      <c r="E168" s="208"/>
      <c r="F168" s="208"/>
      <c r="G168" s="280" t="s">
        <v>4</v>
      </c>
      <c r="H168" s="351" t="s">
        <v>126</v>
      </c>
      <c r="I168" s="351"/>
      <c r="J168" s="351"/>
      <c r="K168" s="351"/>
      <c r="L168" s="351"/>
      <c r="M168" s="351"/>
      <c r="N168" s="351"/>
      <c r="O168" s="351"/>
      <c r="P168" s="351"/>
      <c r="Q168" s="351"/>
      <c r="R168" s="351"/>
      <c r="S168" s="351"/>
      <c r="T168" s="351"/>
      <c r="U168" s="351"/>
      <c r="V168" s="351"/>
      <c r="W168" s="351"/>
      <c r="X168" s="47"/>
      <c r="Y168" s="47"/>
      <c r="Z168" s="47"/>
      <c r="AA168" s="47"/>
      <c r="AB168" s="47"/>
      <c r="AC168" s="47"/>
      <c r="AD168" s="47"/>
      <c r="AE168" s="47"/>
      <c r="AF168" s="47"/>
      <c r="AG168" s="47"/>
      <c r="AH168" s="375" t="s">
        <v>68</v>
      </c>
      <c r="AI168" s="375"/>
      <c r="AJ168" s="375"/>
      <c r="AK168" s="375"/>
      <c r="AL168" s="375"/>
      <c r="AM168" s="382" t="s">
        <v>70</v>
      </c>
      <c r="AN168" s="383"/>
      <c r="AO168" s="383"/>
      <c r="AP168" s="383"/>
      <c r="AQ168" s="383"/>
      <c r="AR168" s="383"/>
      <c r="AS168" s="383"/>
      <c r="AT168" s="383"/>
      <c r="AU168" s="383"/>
      <c r="AV168" s="383"/>
      <c r="AW168" s="383"/>
      <c r="AX168" s="384"/>
      <c r="AY168" s="47"/>
      <c r="AZ168" s="28"/>
      <c r="BC168" s="137" t="s">
        <v>93</v>
      </c>
    </row>
    <row r="169" spans="1:55" ht="16.2" x14ac:dyDescent="0.2">
      <c r="A169" s="28"/>
      <c r="B169" s="196"/>
      <c r="C169" s="196"/>
      <c r="D169" s="196"/>
      <c r="E169" s="196"/>
      <c r="F169" s="196"/>
      <c r="G169" s="281"/>
      <c r="H169" s="353"/>
      <c r="I169" s="353"/>
      <c r="J169" s="353"/>
      <c r="K169" s="353"/>
      <c r="L169" s="353"/>
      <c r="M169" s="353"/>
      <c r="N169" s="353"/>
      <c r="O169" s="353"/>
      <c r="P169" s="353"/>
      <c r="Q169" s="353"/>
      <c r="R169" s="353"/>
      <c r="S169" s="353"/>
      <c r="T169" s="353"/>
      <c r="U169" s="353"/>
      <c r="V169" s="353"/>
      <c r="W169" s="353"/>
      <c r="X169" s="47"/>
      <c r="Y169" s="47"/>
      <c r="Z169" s="47"/>
      <c r="AA169" s="47"/>
      <c r="AB169" s="47"/>
      <c r="AC169" s="47"/>
      <c r="AD169" s="47"/>
      <c r="AE169" s="47"/>
      <c r="AF169" s="47"/>
      <c r="AG169" s="47"/>
      <c r="AH169" s="375"/>
      <c r="AI169" s="375"/>
      <c r="AJ169" s="375"/>
      <c r="AK169" s="375"/>
      <c r="AL169" s="375"/>
      <c r="AM169" s="385"/>
      <c r="AN169" s="386"/>
      <c r="AO169" s="386"/>
      <c r="AP169" s="386"/>
      <c r="AQ169" s="386"/>
      <c r="AR169" s="386"/>
      <c r="AS169" s="386"/>
      <c r="AT169" s="386"/>
      <c r="AU169" s="386"/>
      <c r="AV169" s="386"/>
      <c r="AW169" s="386"/>
      <c r="AX169" s="387"/>
      <c r="AY169" s="47"/>
      <c r="AZ169" s="28"/>
      <c r="BC169" s="137" t="s">
        <v>94</v>
      </c>
    </row>
    <row r="170" spans="1:55" ht="16.2" x14ac:dyDescent="0.2">
      <c r="A170" s="28"/>
      <c r="B170" s="52" t="s">
        <v>66</v>
      </c>
      <c r="C170" s="54"/>
      <c r="D170" s="54"/>
      <c r="E170" s="54"/>
      <c r="F170" s="54"/>
      <c r="G170" s="54"/>
      <c r="H170" s="54"/>
      <c r="I170" s="54"/>
      <c r="J170" s="54"/>
      <c r="K170" s="54"/>
      <c r="L170" s="54"/>
      <c r="M170" s="54"/>
      <c r="N170" s="54"/>
      <c r="O170" s="54"/>
      <c r="P170" s="54"/>
      <c r="Q170" s="54"/>
      <c r="R170" s="54"/>
      <c r="S170" s="54"/>
      <c r="T170" s="54"/>
      <c r="U170" s="54"/>
      <c r="V170" s="54"/>
      <c r="W170" s="54"/>
      <c r="X170" s="47"/>
      <c r="Y170" s="47"/>
      <c r="Z170" s="47"/>
      <c r="AA170" s="47"/>
      <c r="AB170" s="47"/>
      <c r="AC170" s="47"/>
      <c r="AD170" s="47"/>
      <c r="AE170" s="47"/>
      <c r="AF170" s="47"/>
      <c r="AG170" s="47"/>
      <c r="AH170" s="375" t="s">
        <v>69</v>
      </c>
      <c r="AI170" s="375"/>
      <c r="AJ170" s="375"/>
      <c r="AK170" s="375"/>
      <c r="AL170" s="375"/>
      <c r="AM170" s="382" t="s">
        <v>71</v>
      </c>
      <c r="AN170" s="383"/>
      <c r="AO170" s="383"/>
      <c r="AP170" s="383"/>
      <c r="AQ170" s="383"/>
      <c r="AR170" s="383"/>
      <c r="AS170" s="383"/>
      <c r="AT170" s="383"/>
      <c r="AU170" s="383"/>
      <c r="AV170" s="383"/>
      <c r="AW170" s="383"/>
      <c r="AX170" s="384"/>
      <c r="AY170" s="47"/>
      <c r="AZ170" s="28"/>
    </row>
    <row r="171" spans="1:55" x14ac:dyDescent="0.2">
      <c r="A171" s="28"/>
      <c r="B171" s="51" t="s">
        <v>67</v>
      </c>
      <c r="C171" s="32"/>
      <c r="D171" s="32"/>
      <c r="E171" s="32"/>
      <c r="F171" s="32"/>
      <c r="G171" s="32"/>
      <c r="H171" s="32"/>
      <c r="I171" s="32"/>
      <c r="J171" s="32"/>
      <c r="K171" s="32"/>
      <c r="L171" s="32"/>
      <c r="M171" s="32"/>
      <c r="N171" s="32"/>
      <c r="O171" s="32"/>
      <c r="P171" s="32"/>
      <c r="Q171" s="32"/>
      <c r="R171" s="32"/>
      <c r="S171" s="32"/>
      <c r="T171" s="32"/>
      <c r="U171" s="32"/>
      <c r="V171" s="32"/>
      <c r="W171" s="32"/>
      <c r="X171" s="28"/>
      <c r="Y171" s="28"/>
      <c r="Z171" s="28"/>
      <c r="AA171" s="28"/>
      <c r="AB171" s="28"/>
      <c r="AC171" s="28"/>
      <c r="AD171" s="28"/>
      <c r="AE171" s="28"/>
      <c r="AF171" s="28"/>
      <c r="AG171" s="28"/>
      <c r="AH171" s="375"/>
      <c r="AI171" s="375"/>
      <c r="AJ171" s="375"/>
      <c r="AK171" s="375"/>
      <c r="AL171" s="375"/>
      <c r="AM171" s="385"/>
      <c r="AN171" s="386"/>
      <c r="AO171" s="386"/>
      <c r="AP171" s="386"/>
      <c r="AQ171" s="386"/>
      <c r="AR171" s="386"/>
      <c r="AS171" s="386"/>
      <c r="AT171" s="386"/>
      <c r="AU171" s="386"/>
      <c r="AV171" s="386"/>
      <c r="AW171" s="386"/>
      <c r="AX171" s="387"/>
      <c r="AY171" s="28"/>
      <c r="AZ171" s="28"/>
    </row>
    <row r="172" spans="1:55" x14ac:dyDescent="0.2">
      <c r="A172" s="28"/>
      <c r="B172" s="38"/>
      <c r="C172" s="32"/>
      <c r="D172" s="32"/>
      <c r="E172" s="32"/>
      <c r="F172" s="32"/>
      <c r="G172" s="32"/>
      <c r="H172" s="32"/>
      <c r="I172" s="32"/>
      <c r="J172" s="32"/>
      <c r="K172" s="32"/>
      <c r="L172" s="32"/>
      <c r="M172" s="32"/>
      <c r="N172" s="32"/>
      <c r="O172" s="32"/>
      <c r="P172" s="32"/>
      <c r="Q172" s="32"/>
      <c r="R172" s="32"/>
      <c r="S172" s="32"/>
      <c r="T172" s="32"/>
      <c r="U172" s="32"/>
      <c r="V172" s="32"/>
      <c r="W172" s="32"/>
      <c r="X172" s="28"/>
      <c r="Y172" s="28"/>
      <c r="Z172" s="28"/>
      <c r="AA172" s="28"/>
      <c r="AB172" s="28"/>
      <c r="AC172" s="28"/>
      <c r="AD172" s="28"/>
      <c r="AE172" s="28"/>
      <c r="AF172" s="28"/>
      <c r="AG172" s="28"/>
      <c r="AH172" s="97"/>
      <c r="AI172" s="97"/>
      <c r="AJ172" s="97"/>
      <c r="AK172" s="97"/>
      <c r="AL172" s="97"/>
      <c r="AM172" s="42"/>
      <c r="AN172" s="42"/>
      <c r="AO172" s="42"/>
      <c r="AP172" s="42"/>
      <c r="AQ172" s="42"/>
      <c r="AR172" s="42"/>
      <c r="AS172" s="42"/>
      <c r="AT172" s="42"/>
      <c r="AU172" s="42"/>
      <c r="AV172" s="42"/>
      <c r="AW172" s="42"/>
      <c r="AX172" s="42"/>
      <c r="AY172" s="28"/>
      <c r="AZ172" s="28"/>
      <c r="BC172" s="137" t="s">
        <v>126</v>
      </c>
    </row>
    <row r="173" spans="1:55" x14ac:dyDescent="0.2">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C173" s="137" t="s">
        <v>127</v>
      </c>
    </row>
    <row r="174" spans="1:55" ht="18.600000000000001" x14ac:dyDescent="0.2">
      <c r="A174" s="28"/>
      <c r="B174" s="171" t="s">
        <v>152</v>
      </c>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C174" s="137" t="s">
        <v>196</v>
      </c>
    </row>
    <row r="175" spans="1:55" ht="16.2" x14ac:dyDescent="0.2">
      <c r="A175" s="28"/>
      <c r="B175" s="47"/>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row>
    <row r="176" spans="1:55" x14ac:dyDescent="0.2">
      <c r="A176" s="28"/>
      <c r="B176" s="208" t="s">
        <v>20</v>
      </c>
      <c r="C176" s="208"/>
      <c r="D176" s="208"/>
      <c r="E176" s="208"/>
      <c r="F176" s="208"/>
      <c r="G176" s="280" t="s">
        <v>4</v>
      </c>
      <c r="H176" s="351" t="s">
        <v>128</v>
      </c>
      <c r="I176" s="351"/>
      <c r="J176" s="351"/>
      <c r="K176" s="351"/>
      <c r="L176" s="351"/>
      <c r="M176" s="351"/>
      <c r="N176" s="351"/>
      <c r="O176" s="351"/>
      <c r="P176" s="351"/>
      <c r="Q176" s="351"/>
      <c r="R176" s="351"/>
      <c r="S176" s="351"/>
      <c r="T176" s="351"/>
      <c r="U176" s="351"/>
      <c r="V176" s="351"/>
      <c r="W176" s="351"/>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C176" s="137" t="s">
        <v>128</v>
      </c>
    </row>
    <row r="177" spans="1:55" ht="16.2" x14ac:dyDescent="0.2">
      <c r="A177" s="28"/>
      <c r="B177" s="196"/>
      <c r="C177" s="196"/>
      <c r="D177" s="196"/>
      <c r="E177" s="196"/>
      <c r="F177" s="196"/>
      <c r="G177" s="281"/>
      <c r="H177" s="353"/>
      <c r="I177" s="353"/>
      <c r="J177" s="353"/>
      <c r="K177" s="353"/>
      <c r="L177" s="353"/>
      <c r="M177" s="353"/>
      <c r="N177" s="353"/>
      <c r="O177" s="353"/>
      <c r="P177" s="353"/>
      <c r="Q177" s="353"/>
      <c r="R177" s="353"/>
      <c r="S177" s="353"/>
      <c r="T177" s="353"/>
      <c r="U177" s="353"/>
      <c r="V177" s="353"/>
      <c r="W177" s="353"/>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28"/>
      <c r="BC177" s="137" t="s">
        <v>129</v>
      </c>
    </row>
    <row r="178" spans="1:55" ht="16.2" x14ac:dyDescent="0.2">
      <c r="A178" s="28"/>
      <c r="B178" s="28"/>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28"/>
    </row>
    <row r="179" spans="1:55" ht="16.2" x14ac:dyDescent="0.2">
      <c r="A179" s="28"/>
      <c r="B179" s="28"/>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28"/>
    </row>
    <row r="180" spans="1:55" ht="16.2" x14ac:dyDescent="0.2">
      <c r="A180" s="51"/>
      <c r="B180" s="51"/>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51"/>
    </row>
    <row r="181" spans="1:55" ht="16.2" x14ac:dyDescent="0.2">
      <c r="A181" s="28"/>
      <c r="B181" s="28"/>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28"/>
    </row>
    <row r="182" spans="1:55" ht="16.2" x14ac:dyDescent="0.2">
      <c r="A182" s="28"/>
      <c r="B182" s="28"/>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28"/>
    </row>
    <row r="183" spans="1:55" ht="16.2" x14ac:dyDescent="0.2">
      <c r="A183" s="28"/>
      <c r="B183" s="28"/>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28"/>
    </row>
    <row r="184" spans="1:55" ht="16.2" x14ac:dyDescent="0.2">
      <c r="A184" s="28"/>
      <c r="B184" s="28"/>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28"/>
    </row>
    <row r="185" spans="1:55" ht="16.2"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47"/>
      <c r="AK185" s="47"/>
      <c r="AL185" s="47"/>
      <c r="AM185" s="47"/>
      <c r="AN185" s="47"/>
      <c r="AO185" s="47"/>
      <c r="AP185" s="47"/>
      <c r="AQ185" s="47"/>
      <c r="AR185" s="47"/>
      <c r="AS185" s="47"/>
      <c r="AT185" s="47"/>
      <c r="AU185" s="47"/>
      <c r="AV185" s="47"/>
      <c r="AW185" s="47"/>
      <c r="AX185" s="47"/>
      <c r="AY185" s="47"/>
      <c r="AZ185" s="28"/>
    </row>
    <row r="186" spans="1:55" ht="16.2" x14ac:dyDescent="0.2">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47"/>
      <c r="AK186" s="47"/>
      <c r="AL186" s="47"/>
      <c r="AM186" s="47"/>
      <c r="AN186" s="47"/>
      <c r="AO186" s="47"/>
      <c r="AP186" s="47"/>
      <c r="AQ186" s="47"/>
      <c r="AR186" s="47"/>
      <c r="AS186" s="47"/>
      <c r="AT186" s="47"/>
      <c r="AU186" s="47"/>
      <c r="AV186" s="47"/>
      <c r="AW186" s="47"/>
      <c r="AX186" s="47"/>
      <c r="AY186" s="47"/>
      <c r="AZ186" s="28"/>
    </row>
    <row r="187" spans="1:55" ht="16.2" x14ac:dyDescent="0.2">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47"/>
      <c r="AK187" s="47"/>
      <c r="AL187" s="47"/>
      <c r="AM187" s="47"/>
      <c r="AN187" s="47"/>
      <c r="AO187" s="47"/>
      <c r="AP187" s="47"/>
      <c r="AQ187" s="47"/>
      <c r="AR187" s="47"/>
      <c r="AS187" s="47"/>
      <c r="AT187" s="47"/>
      <c r="AU187" s="47"/>
      <c r="AV187" s="47"/>
      <c r="AW187" s="47"/>
      <c r="AX187" s="47"/>
      <c r="AY187" s="47"/>
      <c r="AZ187" s="28"/>
    </row>
    <row r="188" spans="1:55" ht="16.2" x14ac:dyDescent="0.2">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47"/>
      <c r="AK188" s="47"/>
      <c r="AL188" s="47"/>
      <c r="AM188" s="47"/>
      <c r="AN188" s="47"/>
      <c r="AO188" s="47"/>
      <c r="AP188" s="47"/>
      <c r="AQ188" s="47"/>
      <c r="AR188" s="47"/>
      <c r="AS188" s="47"/>
      <c r="AT188" s="47"/>
      <c r="AU188" s="47"/>
      <c r="AV188" s="47"/>
      <c r="AW188" s="47"/>
      <c r="AX188" s="47"/>
      <c r="AY188" s="47"/>
      <c r="AZ188" s="28"/>
    </row>
    <row r="189" spans="1:55" ht="16.2" x14ac:dyDescent="0.2">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47"/>
      <c r="AK189" s="47"/>
      <c r="AL189" s="47"/>
      <c r="AM189" s="47"/>
      <c r="AN189" s="47"/>
      <c r="AO189" s="47"/>
      <c r="AP189" s="47"/>
      <c r="AQ189" s="47"/>
      <c r="AR189" s="47"/>
      <c r="AS189" s="47"/>
      <c r="AT189" s="47"/>
      <c r="AU189" s="47"/>
      <c r="AV189" s="47"/>
      <c r="AW189" s="47"/>
      <c r="AX189" s="47"/>
      <c r="AY189" s="47"/>
      <c r="AZ189" s="28"/>
    </row>
    <row r="190" spans="1:55" ht="16.2" x14ac:dyDescent="0.2">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47"/>
      <c r="AK190" s="47"/>
      <c r="AL190" s="47"/>
      <c r="AM190" s="47"/>
      <c r="AN190" s="47"/>
      <c r="AO190" s="47"/>
      <c r="AP190" s="47"/>
      <c r="AQ190" s="47"/>
      <c r="AR190" s="47"/>
      <c r="AS190" s="47"/>
      <c r="AT190" s="47"/>
      <c r="AU190" s="47"/>
      <c r="AV190" s="47"/>
      <c r="AW190" s="47"/>
      <c r="AX190" s="47"/>
      <c r="AY190" s="47"/>
      <c r="AZ190" s="28"/>
    </row>
    <row r="191" spans="1:55" ht="16.2" x14ac:dyDescent="0.2">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47"/>
      <c r="AK191" s="47"/>
      <c r="AL191" s="47"/>
      <c r="AM191" s="47"/>
      <c r="AN191" s="47"/>
      <c r="AO191" s="47"/>
      <c r="AP191" s="47"/>
      <c r="AQ191" s="47"/>
      <c r="AR191" s="47"/>
      <c r="AS191" s="47"/>
      <c r="AT191" s="47"/>
      <c r="AU191" s="47"/>
      <c r="AV191" s="47"/>
      <c r="AW191" s="47"/>
      <c r="AX191" s="47"/>
      <c r="AY191" s="47"/>
      <c r="AZ191" s="28"/>
    </row>
    <row r="192" spans="1:55" ht="16.2" x14ac:dyDescent="0.2">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47"/>
      <c r="AK192" s="47"/>
      <c r="AL192" s="47"/>
      <c r="AM192" s="47"/>
      <c r="AN192" s="47"/>
      <c r="AO192" s="47"/>
      <c r="AP192" s="47"/>
      <c r="AQ192" s="47"/>
      <c r="AR192" s="47"/>
      <c r="AS192" s="47"/>
      <c r="AT192" s="47"/>
      <c r="AU192" s="47"/>
      <c r="AV192" s="47"/>
      <c r="AW192" s="47"/>
      <c r="AX192" s="47"/>
      <c r="AY192" s="47"/>
      <c r="AZ192" s="28"/>
    </row>
    <row r="193" spans="1:52" ht="16.2"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47"/>
      <c r="AK193" s="47"/>
      <c r="AL193" s="47"/>
      <c r="AM193" s="47"/>
      <c r="AN193" s="47"/>
      <c r="AO193" s="47"/>
      <c r="AP193" s="47"/>
      <c r="AQ193" s="47"/>
      <c r="AR193" s="47"/>
      <c r="AS193" s="47"/>
      <c r="AT193" s="47"/>
      <c r="AU193" s="47"/>
      <c r="AV193" s="47"/>
      <c r="AW193" s="47"/>
      <c r="AX193" s="47"/>
      <c r="AY193" s="47"/>
      <c r="AZ193" s="28"/>
    </row>
    <row r="194" spans="1:52" ht="16.2" x14ac:dyDescent="0.2">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47"/>
      <c r="AK194" s="47"/>
      <c r="AL194" s="47"/>
      <c r="AM194" s="47"/>
      <c r="AN194" s="47"/>
      <c r="AO194" s="47"/>
      <c r="AP194" s="47"/>
      <c r="AQ194" s="47"/>
      <c r="AR194" s="47"/>
      <c r="AS194" s="47"/>
      <c r="AT194" s="47"/>
      <c r="AU194" s="47"/>
      <c r="AV194" s="47"/>
      <c r="AW194" s="47"/>
      <c r="AX194" s="47"/>
      <c r="AY194" s="47"/>
      <c r="AZ194" s="28"/>
    </row>
    <row r="195" spans="1:52" ht="16.2" x14ac:dyDescent="0.2">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47"/>
      <c r="AK195" s="47"/>
      <c r="AL195" s="47"/>
      <c r="AM195" s="47"/>
      <c r="AN195" s="47"/>
      <c r="AO195" s="47"/>
      <c r="AP195" s="47"/>
      <c r="AQ195" s="47"/>
      <c r="AR195" s="47"/>
      <c r="AS195" s="47"/>
      <c r="AT195" s="47"/>
      <c r="AU195" s="47"/>
      <c r="AV195" s="47"/>
      <c r="AW195" s="47"/>
      <c r="AX195" s="47"/>
      <c r="AY195" s="47"/>
      <c r="AZ195" s="28"/>
    </row>
    <row r="196" spans="1:52" ht="16.2" x14ac:dyDescent="0.2">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47"/>
      <c r="AK196" s="47"/>
      <c r="AL196" s="47"/>
      <c r="AM196" s="47"/>
      <c r="AN196" s="47"/>
      <c r="AO196" s="47"/>
      <c r="AP196" s="47"/>
      <c r="AQ196" s="47"/>
      <c r="AR196" s="47"/>
      <c r="AS196" s="47"/>
      <c r="AT196" s="47"/>
      <c r="AU196" s="47"/>
      <c r="AV196" s="47"/>
      <c r="AW196" s="47"/>
      <c r="AX196" s="47"/>
      <c r="AY196" s="47"/>
      <c r="AZ196" s="28"/>
    </row>
    <row r="197" spans="1:52" ht="16.2" x14ac:dyDescent="0.2">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47"/>
      <c r="AK197" s="47"/>
      <c r="AL197" s="47"/>
      <c r="AM197" s="47"/>
      <c r="AN197" s="47"/>
      <c r="AO197" s="47"/>
      <c r="AP197" s="47"/>
      <c r="AQ197" s="47"/>
      <c r="AR197" s="47"/>
      <c r="AS197" s="47"/>
      <c r="AT197" s="47"/>
      <c r="AU197" s="47"/>
      <c r="AV197" s="47"/>
      <c r="AW197" s="47"/>
      <c r="AX197" s="47"/>
      <c r="AY197" s="47"/>
      <c r="AZ197" s="28"/>
    </row>
    <row r="198" spans="1:52" ht="16.2" x14ac:dyDescent="0.2">
      <c r="A198" s="28"/>
      <c r="B198" s="55" t="s">
        <v>72</v>
      </c>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47"/>
      <c r="AK198" s="47"/>
      <c r="AL198" s="47"/>
      <c r="AM198" s="47"/>
      <c r="AN198" s="47"/>
      <c r="AO198" s="47"/>
      <c r="AP198" s="47"/>
      <c r="AQ198" s="47"/>
      <c r="AR198" s="47"/>
      <c r="AS198" s="47"/>
      <c r="AT198" s="47"/>
      <c r="AU198" s="47"/>
      <c r="AV198" s="47"/>
      <c r="AW198" s="47"/>
      <c r="AX198" s="47"/>
      <c r="AY198" s="47"/>
      <c r="AZ198" s="28"/>
    </row>
    <row r="199" spans="1:52" ht="16.2" x14ac:dyDescent="0.2">
      <c r="A199" s="28"/>
      <c r="B199" s="56" t="s">
        <v>75</v>
      </c>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47"/>
      <c r="AK199" s="47"/>
      <c r="AL199" s="47"/>
      <c r="AM199" s="47"/>
      <c r="AN199" s="47"/>
      <c r="AO199" s="47"/>
      <c r="AP199" s="47"/>
      <c r="AQ199" s="47"/>
      <c r="AR199" s="47"/>
      <c r="AS199" s="47"/>
      <c r="AT199" s="47"/>
      <c r="AU199" s="47"/>
      <c r="AV199" s="47"/>
      <c r="AW199" s="47"/>
      <c r="AX199" s="47"/>
      <c r="AY199" s="47"/>
      <c r="AZ199" s="28"/>
    </row>
    <row r="200" spans="1:52" ht="16.2" x14ac:dyDescent="0.2">
      <c r="A200" s="28"/>
      <c r="B200" s="56" t="s">
        <v>73</v>
      </c>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47"/>
      <c r="AK200" s="47"/>
      <c r="AL200" s="47"/>
      <c r="AM200" s="47"/>
      <c r="AN200" s="47"/>
      <c r="AO200" s="47"/>
      <c r="AP200" s="47"/>
      <c r="AQ200" s="47"/>
      <c r="AR200" s="47"/>
      <c r="AS200" s="47"/>
      <c r="AT200" s="47"/>
      <c r="AU200" s="47"/>
      <c r="AV200" s="47"/>
      <c r="AW200" s="47"/>
      <c r="AX200" s="47"/>
      <c r="AY200" s="47"/>
      <c r="AZ200" s="28"/>
    </row>
    <row r="201" spans="1:52" ht="16.2" x14ac:dyDescent="0.2">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47"/>
      <c r="AK201" s="47"/>
      <c r="AL201" s="47"/>
      <c r="AM201" s="47"/>
      <c r="AN201" s="47"/>
      <c r="AO201" s="47"/>
      <c r="AP201" s="47"/>
      <c r="AQ201" s="47"/>
      <c r="AR201" s="47"/>
      <c r="AS201" s="47"/>
      <c r="AT201" s="47"/>
      <c r="AU201" s="47"/>
      <c r="AV201" s="47"/>
      <c r="AW201" s="47"/>
      <c r="AX201" s="47"/>
      <c r="AY201" s="47"/>
      <c r="AZ201" s="28"/>
    </row>
    <row r="202" spans="1:52" ht="18.600000000000001" x14ac:dyDescent="0.2">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57"/>
      <c r="AA202" s="57"/>
      <c r="AB202" s="28"/>
      <c r="AC202" s="28"/>
      <c r="AD202" s="28"/>
      <c r="AE202" s="28"/>
      <c r="AF202" s="28"/>
      <c r="AG202" s="28"/>
      <c r="AH202" s="28"/>
      <c r="AI202" s="28"/>
      <c r="AJ202" s="47"/>
      <c r="AK202" s="47"/>
      <c r="AL202" s="47"/>
      <c r="AM202" s="47"/>
      <c r="AN202" s="47"/>
      <c r="AO202" s="47"/>
      <c r="AP202" s="47"/>
      <c r="AQ202" s="47"/>
      <c r="AR202" s="47"/>
      <c r="AS202" s="47"/>
      <c r="AT202" s="47"/>
      <c r="AU202" s="47"/>
      <c r="AV202" s="47"/>
      <c r="AW202" s="47"/>
      <c r="AX202" s="47"/>
      <c r="AY202" s="47"/>
      <c r="AZ202" s="28"/>
    </row>
    <row r="203" spans="1:52" ht="18.600000000000001" x14ac:dyDescent="0.2">
      <c r="A203" s="28"/>
      <c r="B203" s="171" t="s">
        <v>153</v>
      </c>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28"/>
    </row>
    <row r="204" spans="1:52" ht="16.2" x14ac:dyDescent="0.2">
      <c r="A204" s="28"/>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28"/>
    </row>
    <row r="205" spans="1:52" ht="16.2" x14ac:dyDescent="0.2">
      <c r="A205" s="28"/>
      <c r="B205" s="208" t="s">
        <v>21</v>
      </c>
      <c r="C205" s="208"/>
      <c r="D205" s="208"/>
      <c r="E205" s="208"/>
      <c r="F205" s="208"/>
      <c r="G205" s="280" t="s">
        <v>4</v>
      </c>
      <c r="H205" s="335" t="s">
        <v>97</v>
      </c>
      <c r="I205" s="335"/>
      <c r="J205" s="335"/>
      <c r="K205" s="335"/>
      <c r="L205" s="335"/>
      <c r="M205" s="335"/>
      <c r="N205" s="47"/>
      <c r="O205" s="47" t="s">
        <v>98</v>
      </c>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28"/>
    </row>
    <row r="206" spans="1:52" ht="16.2" x14ac:dyDescent="0.2">
      <c r="A206" s="28"/>
      <c r="B206" s="196"/>
      <c r="C206" s="196"/>
      <c r="D206" s="196"/>
      <c r="E206" s="196"/>
      <c r="F206" s="196"/>
      <c r="G206" s="281"/>
      <c r="H206" s="336"/>
      <c r="I206" s="336"/>
      <c r="J206" s="336"/>
      <c r="K206" s="336"/>
      <c r="L206" s="336"/>
      <c r="M206" s="336"/>
      <c r="N206" s="47"/>
      <c r="O206" s="47" t="s">
        <v>99</v>
      </c>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28"/>
    </row>
    <row r="207" spans="1:52" ht="16.2" x14ac:dyDescent="0.2">
      <c r="A207" s="28"/>
      <c r="B207" s="97"/>
      <c r="C207" s="97"/>
      <c r="D207" s="97"/>
      <c r="E207" s="97"/>
      <c r="F207" s="9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28"/>
    </row>
    <row r="208" spans="1:52" ht="18.600000000000001" x14ac:dyDescent="0.2">
      <c r="A208" s="28"/>
      <c r="B208" s="58" t="s">
        <v>156</v>
      </c>
      <c r="C208" s="50"/>
      <c r="D208" s="97"/>
      <c r="E208" s="97"/>
      <c r="F208" s="9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28"/>
    </row>
    <row r="209" spans="1:58" ht="16.2" x14ac:dyDescent="0.2">
      <c r="A209" s="28"/>
      <c r="B209" s="97"/>
      <c r="C209" s="97"/>
      <c r="D209" s="97"/>
      <c r="E209" s="97"/>
      <c r="F209" s="9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28"/>
    </row>
    <row r="210" spans="1:58" ht="16.2" x14ac:dyDescent="0.2">
      <c r="A210" s="28"/>
      <c r="B210" s="97"/>
      <c r="C210" s="97"/>
      <c r="D210" s="97"/>
      <c r="E210" s="97"/>
      <c r="F210" s="9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28"/>
    </row>
    <row r="211" spans="1:58" ht="21" customHeight="1" x14ac:dyDescent="0.2">
      <c r="A211" s="28"/>
      <c r="B211" s="171" t="s">
        <v>154</v>
      </c>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373" t="str">
        <f>IF(SUM(BC213:BF213)=4,"※全てのモードで「有効」を選択されています","")</f>
        <v/>
      </c>
      <c r="AL211" s="373"/>
      <c r="AM211" s="373"/>
      <c r="AN211" s="373"/>
      <c r="AO211" s="373"/>
      <c r="AP211" s="373"/>
      <c r="AQ211" s="373"/>
      <c r="AR211" s="373"/>
      <c r="AS211" s="373"/>
      <c r="AT211" s="373"/>
      <c r="AU211" s="373"/>
      <c r="AV211" s="373"/>
      <c r="AW211" s="373"/>
      <c r="AX211" s="373"/>
      <c r="AY211" s="373"/>
      <c r="AZ211" s="28"/>
    </row>
    <row r="212" spans="1:58" ht="16.2" x14ac:dyDescent="0.2">
      <c r="A212" s="28"/>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373"/>
      <c r="AL212" s="373"/>
      <c r="AM212" s="373"/>
      <c r="AN212" s="373"/>
      <c r="AO212" s="373"/>
      <c r="AP212" s="373"/>
      <c r="AQ212" s="373"/>
      <c r="AR212" s="373"/>
      <c r="AS212" s="373"/>
      <c r="AT212" s="373"/>
      <c r="AU212" s="373"/>
      <c r="AV212" s="373"/>
      <c r="AW212" s="373"/>
      <c r="AX212" s="373"/>
      <c r="AY212" s="373"/>
      <c r="AZ212" s="28"/>
    </row>
    <row r="213" spans="1:58" ht="16.2" x14ac:dyDescent="0.2">
      <c r="A213" s="28"/>
      <c r="B213" s="306" t="s">
        <v>22</v>
      </c>
      <c r="C213" s="208"/>
      <c r="D213" s="208"/>
      <c r="E213" s="208"/>
      <c r="F213" s="208"/>
      <c r="G213" s="280" t="s">
        <v>4</v>
      </c>
      <c r="H213" s="351"/>
      <c r="I213" s="351"/>
      <c r="J213" s="351"/>
      <c r="K213" s="351"/>
      <c r="L213" s="351"/>
      <c r="M213" s="352"/>
      <c r="N213" s="306" t="s">
        <v>23</v>
      </c>
      <c r="O213" s="208"/>
      <c r="P213" s="208"/>
      <c r="Q213" s="208"/>
      <c r="R213" s="208"/>
      <c r="S213" s="280" t="s">
        <v>4</v>
      </c>
      <c r="T213" s="351"/>
      <c r="U213" s="351"/>
      <c r="V213" s="351"/>
      <c r="W213" s="351"/>
      <c r="X213" s="351"/>
      <c r="Y213" s="352"/>
      <c r="Z213" s="306" t="s">
        <v>24</v>
      </c>
      <c r="AA213" s="208"/>
      <c r="AB213" s="208"/>
      <c r="AC213" s="208"/>
      <c r="AD213" s="208"/>
      <c r="AE213" s="280" t="s">
        <v>4</v>
      </c>
      <c r="AF213" s="351"/>
      <c r="AG213" s="351"/>
      <c r="AH213" s="351"/>
      <c r="AI213" s="351"/>
      <c r="AJ213" s="351"/>
      <c r="AK213" s="352"/>
      <c r="AL213" s="306" t="s">
        <v>25</v>
      </c>
      <c r="AM213" s="208"/>
      <c r="AN213" s="208"/>
      <c r="AO213" s="208"/>
      <c r="AP213" s="208"/>
      <c r="AQ213" s="280" t="s">
        <v>4</v>
      </c>
      <c r="AR213" s="351"/>
      <c r="AS213" s="351"/>
      <c r="AT213" s="351"/>
      <c r="AU213" s="351"/>
      <c r="AV213" s="351"/>
      <c r="AW213" s="352"/>
      <c r="AX213" s="47"/>
      <c r="AY213" s="47"/>
      <c r="AZ213" s="28"/>
      <c r="BC213" s="137">
        <f>IF(COUNTIF(H213,"有効"),1,0)</f>
        <v>0</v>
      </c>
      <c r="BD213" s="137">
        <f>IF(COUNTIF(T213,"有効"),1,0)</f>
        <v>0</v>
      </c>
      <c r="BE213" s="137">
        <f>IF(COUNTIF(AF213,"有効"),1,0)</f>
        <v>0</v>
      </c>
      <c r="BF213" s="137">
        <f>IF(COUNTIF(AR213,"有効"),1,0)</f>
        <v>0</v>
      </c>
    </row>
    <row r="214" spans="1:58" ht="16.2" x14ac:dyDescent="0.2">
      <c r="A214" s="28"/>
      <c r="B214" s="307"/>
      <c r="C214" s="196"/>
      <c r="D214" s="196"/>
      <c r="E214" s="196"/>
      <c r="F214" s="196"/>
      <c r="G214" s="281"/>
      <c r="H214" s="353"/>
      <c r="I214" s="353"/>
      <c r="J214" s="353"/>
      <c r="K214" s="353"/>
      <c r="L214" s="353"/>
      <c r="M214" s="354"/>
      <c r="N214" s="307"/>
      <c r="O214" s="196"/>
      <c r="P214" s="196"/>
      <c r="Q214" s="196"/>
      <c r="R214" s="196"/>
      <c r="S214" s="281"/>
      <c r="T214" s="353"/>
      <c r="U214" s="353"/>
      <c r="V214" s="353"/>
      <c r="W214" s="353"/>
      <c r="X214" s="353"/>
      <c r="Y214" s="354"/>
      <c r="Z214" s="307"/>
      <c r="AA214" s="196"/>
      <c r="AB214" s="196"/>
      <c r="AC214" s="196"/>
      <c r="AD214" s="196"/>
      <c r="AE214" s="281"/>
      <c r="AF214" s="353"/>
      <c r="AG214" s="353"/>
      <c r="AH214" s="353"/>
      <c r="AI214" s="353"/>
      <c r="AJ214" s="353"/>
      <c r="AK214" s="354"/>
      <c r="AL214" s="307"/>
      <c r="AM214" s="196"/>
      <c r="AN214" s="196"/>
      <c r="AO214" s="196"/>
      <c r="AP214" s="196"/>
      <c r="AQ214" s="281"/>
      <c r="AR214" s="353"/>
      <c r="AS214" s="353"/>
      <c r="AT214" s="353"/>
      <c r="AU214" s="353"/>
      <c r="AV214" s="353"/>
      <c r="AW214" s="354"/>
      <c r="AX214" s="47"/>
      <c r="AY214" s="47"/>
      <c r="AZ214" s="28"/>
    </row>
    <row r="215" spans="1:58" ht="21" customHeight="1" x14ac:dyDescent="0.2">
      <c r="A215" s="28"/>
      <c r="B215" s="55" t="s">
        <v>345</v>
      </c>
      <c r="C215" s="47"/>
      <c r="D215" s="47"/>
      <c r="E215" s="47"/>
      <c r="F215" s="47"/>
      <c r="G215" s="47"/>
      <c r="H215" s="47"/>
      <c r="I215" s="47"/>
      <c r="J215" s="47"/>
      <c r="K215" s="47"/>
      <c r="L215" s="47"/>
      <c r="M215" s="47"/>
      <c r="N215" s="28"/>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47"/>
      <c r="AM215" s="47"/>
      <c r="AN215" s="47"/>
      <c r="AO215" s="47"/>
      <c r="AP215" s="47"/>
      <c r="AQ215" s="47"/>
      <c r="AR215" s="47"/>
      <c r="AS215" s="47"/>
      <c r="AT215" s="47"/>
      <c r="AU215" s="47"/>
      <c r="AV215" s="47"/>
      <c r="AW215" s="47"/>
      <c r="AX215" s="47"/>
      <c r="AY215" s="47"/>
      <c r="AZ215" s="28"/>
      <c r="BC215" s="137" t="s">
        <v>304</v>
      </c>
    </row>
    <row r="216" spans="1:58" ht="19.5" customHeight="1" x14ac:dyDescent="0.2">
      <c r="A216" s="28"/>
      <c r="B216" s="58" t="s">
        <v>157</v>
      </c>
      <c r="C216" s="47"/>
      <c r="D216" s="47"/>
      <c r="E216" s="47"/>
      <c r="F216" s="47"/>
      <c r="G216" s="47"/>
      <c r="H216" s="47"/>
      <c r="I216" s="47"/>
      <c r="J216" s="47"/>
      <c r="K216" s="47"/>
      <c r="L216" s="47"/>
      <c r="M216" s="47"/>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47"/>
      <c r="AX216" s="47"/>
      <c r="AY216" s="47"/>
      <c r="AZ216" s="28"/>
      <c r="BC216" s="137" t="s">
        <v>305</v>
      </c>
    </row>
    <row r="217" spans="1:58" ht="16.5" customHeight="1" x14ac:dyDescent="0.2">
      <c r="A217" s="28"/>
      <c r="B217" s="97"/>
      <c r="C217" s="47"/>
      <c r="D217" s="47"/>
      <c r="E217" s="47"/>
      <c r="F217" s="47"/>
      <c r="G217" s="47"/>
      <c r="H217" s="47"/>
      <c r="I217" s="47"/>
      <c r="J217" s="47"/>
      <c r="K217" s="47"/>
      <c r="L217" s="47"/>
      <c r="M217" s="47"/>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47"/>
      <c r="AX217" s="47"/>
      <c r="AY217" s="47"/>
      <c r="AZ217" s="28"/>
    </row>
    <row r="218" spans="1:58" ht="16.2" x14ac:dyDescent="0.2">
      <c r="A218" s="28"/>
      <c r="B218" s="9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28"/>
    </row>
    <row r="219" spans="1:58" ht="18.600000000000001" x14ac:dyDescent="0.2">
      <c r="A219" s="28"/>
      <c r="B219" s="171" t="s">
        <v>155</v>
      </c>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28"/>
    </row>
    <row r="220" spans="1:58" ht="16.5" customHeight="1" x14ac:dyDescent="0.2">
      <c r="A220" s="28"/>
      <c r="B220" s="52"/>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373" t="str">
        <f ca="1">IF(COUNTIF(リスト!$BA$2:$BA$9,2),"※IP単体電話機アダプタで「ON/OFF操作電話機」を指定されています","")</f>
        <v/>
      </c>
      <c r="AL220" s="373"/>
      <c r="AM220" s="373"/>
      <c r="AN220" s="373"/>
      <c r="AO220" s="373"/>
      <c r="AP220" s="373"/>
      <c r="AQ220" s="373"/>
      <c r="AR220" s="373"/>
      <c r="AS220" s="373"/>
      <c r="AT220" s="373"/>
      <c r="AU220" s="373"/>
      <c r="AV220" s="373"/>
      <c r="AW220" s="373"/>
      <c r="AX220" s="373"/>
      <c r="AY220" s="373"/>
      <c r="AZ220" s="28"/>
    </row>
    <row r="221" spans="1:58" ht="16.2" x14ac:dyDescent="0.2">
      <c r="A221" s="28"/>
      <c r="B221" s="55" t="s">
        <v>422</v>
      </c>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373"/>
      <c r="AL221" s="373"/>
      <c r="AM221" s="373"/>
      <c r="AN221" s="373"/>
      <c r="AO221" s="373"/>
      <c r="AP221" s="373"/>
      <c r="AQ221" s="373"/>
      <c r="AR221" s="373"/>
      <c r="AS221" s="373"/>
      <c r="AT221" s="373"/>
      <c r="AU221" s="373"/>
      <c r="AV221" s="373"/>
      <c r="AW221" s="373"/>
      <c r="AX221" s="373"/>
      <c r="AY221" s="373"/>
      <c r="AZ221" s="28"/>
    </row>
    <row r="222" spans="1:58" ht="16.2" x14ac:dyDescent="0.2">
      <c r="A222" s="28"/>
      <c r="B222" s="306" t="s">
        <v>357</v>
      </c>
      <c r="C222" s="315"/>
      <c r="D222" s="208" t="str">
        <f ca="1">IF(COUNTIF($M$29,"*C*"),IF(L113="","",'【記入例①】01_DIYシート(新規) '!L113),リスト!AW2)</f>
        <v>IP多機能電話機</v>
      </c>
      <c r="E222" s="208"/>
      <c r="F222" s="208"/>
      <c r="G222" s="208"/>
      <c r="H222" s="280" t="s">
        <v>4</v>
      </c>
      <c r="I222" s="282" t="s">
        <v>447</v>
      </c>
      <c r="J222" s="282"/>
      <c r="K222" s="282"/>
      <c r="L222" s="282"/>
      <c r="M222" s="283"/>
      <c r="N222" s="380" t="s">
        <v>358</v>
      </c>
      <c r="O222" s="276"/>
      <c r="P222" s="276" t="str">
        <f ca="1">IF(COUNTIF($M$29,"*C*"),IF(O113="","",'【記入例①】01_DIYシート(新規) '!O113),リスト!AW3)</f>
        <v/>
      </c>
      <c r="Q222" s="276"/>
      <c r="R222" s="276"/>
      <c r="S222" s="277"/>
      <c r="T222" s="280" t="s">
        <v>4</v>
      </c>
      <c r="U222" s="282" t="s">
        <v>447</v>
      </c>
      <c r="V222" s="282"/>
      <c r="W222" s="282"/>
      <c r="X222" s="282"/>
      <c r="Y222" s="283"/>
      <c r="Z222" s="367" t="s">
        <v>359</v>
      </c>
      <c r="AA222" s="368"/>
      <c r="AB222" s="376" t="str">
        <f ca="1">IF(COUNTIF($M$29,"*C*"),IF(R113="","",'【記入例①】01_DIYシート(新規) '!R113),リスト!AW4)</f>
        <v/>
      </c>
      <c r="AC222" s="376"/>
      <c r="AD222" s="376"/>
      <c r="AE222" s="377"/>
      <c r="AF222" s="280" t="s">
        <v>4</v>
      </c>
      <c r="AG222" s="282"/>
      <c r="AH222" s="282"/>
      <c r="AI222" s="282"/>
      <c r="AJ222" s="282"/>
      <c r="AK222" s="283"/>
      <c r="AL222" s="367" t="s">
        <v>360</v>
      </c>
      <c r="AM222" s="368"/>
      <c r="AN222" s="276" t="str">
        <f ca="1">IF(COUNTIF($M$29,"*C*"),IF(U113="","",'【記入例①】01_DIYシート(新規) '!U113),リスト!AW5)</f>
        <v/>
      </c>
      <c r="AO222" s="276"/>
      <c r="AP222" s="276"/>
      <c r="AQ222" s="277"/>
      <c r="AR222" s="280" t="s">
        <v>4</v>
      </c>
      <c r="AS222" s="282"/>
      <c r="AT222" s="282"/>
      <c r="AU222" s="282"/>
      <c r="AV222" s="282"/>
      <c r="AW222" s="283"/>
      <c r="AX222" s="47"/>
      <c r="AY222" s="47"/>
      <c r="AZ222" s="28"/>
      <c r="BC222" s="137" t="s">
        <v>132</v>
      </c>
    </row>
    <row r="223" spans="1:58" ht="16.2" x14ac:dyDescent="0.2">
      <c r="A223" s="28"/>
      <c r="B223" s="307"/>
      <c r="C223" s="316"/>
      <c r="D223" s="196"/>
      <c r="E223" s="196"/>
      <c r="F223" s="196"/>
      <c r="G223" s="196"/>
      <c r="H223" s="281"/>
      <c r="I223" s="284"/>
      <c r="J223" s="284"/>
      <c r="K223" s="284"/>
      <c r="L223" s="284"/>
      <c r="M223" s="285"/>
      <c r="N223" s="381"/>
      <c r="O223" s="278"/>
      <c r="P223" s="278"/>
      <c r="Q223" s="278"/>
      <c r="R223" s="278"/>
      <c r="S223" s="279"/>
      <c r="T223" s="281"/>
      <c r="U223" s="284"/>
      <c r="V223" s="284"/>
      <c r="W223" s="284"/>
      <c r="X223" s="284"/>
      <c r="Y223" s="285"/>
      <c r="Z223" s="369"/>
      <c r="AA223" s="370"/>
      <c r="AB223" s="378"/>
      <c r="AC223" s="378"/>
      <c r="AD223" s="378"/>
      <c r="AE223" s="379"/>
      <c r="AF223" s="281"/>
      <c r="AG223" s="284"/>
      <c r="AH223" s="284"/>
      <c r="AI223" s="284"/>
      <c r="AJ223" s="284"/>
      <c r="AK223" s="285"/>
      <c r="AL223" s="369"/>
      <c r="AM223" s="370"/>
      <c r="AN223" s="278"/>
      <c r="AO223" s="278"/>
      <c r="AP223" s="278"/>
      <c r="AQ223" s="279"/>
      <c r="AR223" s="281"/>
      <c r="AS223" s="284"/>
      <c r="AT223" s="284"/>
      <c r="AU223" s="284"/>
      <c r="AV223" s="284"/>
      <c r="AW223" s="285"/>
      <c r="AX223" s="47"/>
      <c r="AY223" s="47"/>
      <c r="AZ223" s="28"/>
    </row>
    <row r="224" spans="1:58" ht="16.2" x14ac:dyDescent="0.2">
      <c r="A224" s="28"/>
      <c r="B224" s="367" t="s">
        <v>361</v>
      </c>
      <c r="C224" s="368"/>
      <c r="D224" s="276" t="str">
        <f ca="1">IF(COUNTIF($M$29,"*C*"),IF(X113="","",'【記入例①】01_DIYシート(新規) '!X113),リスト!AW6)</f>
        <v/>
      </c>
      <c r="E224" s="276"/>
      <c r="F224" s="276"/>
      <c r="G224" s="277"/>
      <c r="H224" s="280" t="s">
        <v>4</v>
      </c>
      <c r="I224" s="282"/>
      <c r="J224" s="282"/>
      <c r="K224" s="282"/>
      <c r="L224" s="282"/>
      <c r="M224" s="283"/>
      <c r="N224" s="367" t="s">
        <v>362</v>
      </c>
      <c r="O224" s="368"/>
      <c r="P224" s="276" t="str">
        <f ca="1">IF(COUNTIF($M$29,"*C*"),IF(AA113="","",'【記入例①】01_DIYシート(新規) '!AA113),リスト!AW7)</f>
        <v/>
      </c>
      <c r="Q224" s="276"/>
      <c r="R224" s="276"/>
      <c r="S224" s="277"/>
      <c r="T224" s="280" t="s">
        <v>4</v>
      </c>
      <c r="U224" s="282"/>
      <c r="V224" s="282"/>
      <c r="W224" s="282"/>
      <c r="X224" s="282"/>
      <c r="Y224" s="283"/>
      <c r="Z224" s="367" t="s">
        <v>363</v>
      </c>
      <c r="AA224" s="368"/>
      <c r="AB224" s="276" t="str">
        <f ca="1">IF(COUNTIF($M$29,"*C*"),IF(AD113="","",'【記入例①】01_DIYシート(新規) '!AD113),リスト!AW8)</f>
        <v/>
      </c>
      <c r="AC224" s="276"/>
      <c r="AD224" s="276"/>
      <c r="AE224" s="277"/>
      <c r="AF224" s="280" t="s">
        <v>4</v>
      </c>
      <c r="AG224" s="282"/>
      <c r="AH224" s="282"/>
      <c r="AI224" s="282"/>
      <c r="AJ224" s="282"/>
      <c r="AK224" s="283"/>
      <c r="AL224" s="367" t="s">
        <v>364</v>
      </c>
      <c r="AM224" s="368"/>
      <c r="AN224" s="276" t="str">
        <f ca="1">IF(COUNTIF($M$29,"*C*"),IF(AG113="","",'【記入例①】01_DIYシート(新規) '!AG113),リスト!AW9)</f>
        <v/>
      </c>
      <c r="AO224" s="276"/>
      <c r="AP224" s="276"/>
      <c r="AQ224" s="277"/>
      <c r="AR224" s="280" t="s">
        <v>4</v>
      </c>
      <c r="AS224" s="282"/>
      <c r="AT224" s="282"/>
      <c r="AU224" s="282"/>
      <c r="AV224" s="282"/>
      <c r="AW224" s="283"/>
      <c r="AX224" s="47"/>
      <c r="AY224" s="47"/>
      <c r="AZ224" s="28"/>
    </row>
    <row r="225" spans="1:55" ht="16.2" x14ac:dyDescent="0.2">
      <c r="A225" s="28"/>
      <c r="B225" s="369"/>
      <c r="C225" s="370"/>
      <c r="D225" s="278"/>
      <c r="E225" s="278"/>
      <c r="F225" s="278"/>
      <c r="G225" s="279"/>
      <c r="H225" s="281"/>
      <c r="I225" s="284"/>
      <c r="J225" s="284"/>
      <c r="K225" s="284"/>
      <c r="L225" s="284"/>
      <c r="M225" s="285"/>
      <c r="N225" s="369"/>
      <c r="O225" s="370"/>
      <c r="P225" s="278"/>
      <c r="Q225" s="278"/>
      <c r="R225" s="278"/>
      <c r="S225" s="279"/>
      <c r="T225" s="281"/>
      <c r="U225" s="284"/>
      <c r="V225" s="284"/>
      <c r="W225" s="284"/>
      <c r="X225" s="284"/>
      <c r="Y225" s="285"/>
      <c r="Z225" s="369"/>
      <c r="AA225" s="370"/>
      <c r="AB225" s="278"/>
      <c r="AC225" s="278"/>
      <c r="AD225" s="278"/>
      <c r="AE225" s="279"/>
      <c r="AF225" s="281"/>
      <c r="AG225" s="284"/>
      <c r="AH225" s="284"/>
      <c r="AI225" s="284"/>
      <c r="AJ225" s="284"/>
      <c r="AK225" s="285"/>
      <c r="AL225" s="369"/>
      <c r="AM225" s="370"/>
      <c r="AN225" s="278"/>
      <c r="AO225" s="278"/>
      <c r="AP225" s="278"/>
      <c r="AQ225" s="279"/>
      <c r="AR225" s="281"/>
      <c r="AS225" s="284"/>
      <c r="AT225" s="284"/>
      <c r="AU225" s="284"/>
      <c r="AV225" s="284"/>
      <c r="AW225" s="285"/>
      <c r="AX225" s="47"/>
      <c r="AY225" s="47"/>
      <c r="AZ225" s="28"/>
    </row>
    <row r="226" spans="1:55" ht="16.2" x14ac:dyDescent="0.2">
      <c r="A226" s="28"/>
      <c r="B226" s="59" t="s">
        <v>354</v>
      </c>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47"/>
      <c r="AY226" s="47"/>
      <c r="AZ226" s="28"/>
    </row>
    <row r="227" spans="1:55" ht="16.2" x14ac:dyDescent="0.2">
      <c r="A227" s="28"/>
      <c r="B227" s="59" t="s">
        <v>353</v>
      </c>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47"/>
      <c r="AY227" s="47"/>
      <c r="AZ227" s="28"/>
    </row>
    <row r="228" spans="1:55" ht="16.2" x14ac:dyDescent="0.2">
      <c r="A228" s="28"/>
      <c r="B228" s="59" t="s">
        <v>427</v>
      </c>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47"/>
      <c r="AY228" s="47"/>
      <c r="AZ228" s="28"/>
    </row>
    <row r="229" spans="1:55" ht="16.2" x14ac:dyDescent="0.2">
      <c r="A229" s="28"/>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28"/>
    </row>
    <row r="230" spans="1:55" x14ac:dyDescent="0.2">
      <c r="A230" s="28"/>
      <c r="B230" s="388" t="s">
        <v>29</v>
      </c>
      <c r="C230" s="388"/>
      <c r="D230" s="388"/>
      <c r="E230" s="388"/>
      <c r="F230" s="388"/>
      <c r="G230" s="388"/>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8"/>
      <c r="AY230" s="388"/>
      <c r="AZ230" s="388"/>
    </row>
    <row r="231" spans="1:55" x14ac:dyDescent="0.2">
      <c r="A231" s="28"/>
      <c r="B231" s="388"/>
      <c r="C231" s="388"/>
      <c r="D231" s="388"/>
      <c r="E231" s="388"/>
      <c r="F231" s="388"/>
      <c r="G231" s="388"/>
      <c r="H231" s="388"/>
      <c r="I231" s="388"/>
      <c r="J231" s="388"/>
      <c r="K231" s="388"/>
      <c r="L231" s="388"/>
      <c r="M231" s="388"/>
      <c r="N231" s="388"/>
      <c r="O231" s="388"/>
      <c r="P231" s="388"/>
      <c r="Q231" s="388"/>
      <c r="R231" s="388"/>
      <c r="S231" s="388"/>
      <c r="T231" s="388"/>
      <c r="U231" s="388"/>
      <c r="V231" s="388"/>
      <c r="W231" s="388"/>
      <c r="X231" s="388"/>
      <c r="Y231" s="388"/>
      <c r="Z231" s="388"/>
      <c r="AA231" s="388"/>
      <c r="AB231" s="388"/>
      <c r="AC231" s="388"/>
      <c r="AD231" s="388"/>
      <c r="AE231" s="388"/>
      <c r="AF231" s="388"/>
      <c r="AG231" s="388"/>
      <c r="AH231" s="388"/>
      <c r="AI231" s="388"/>
      <c r="AJ231" s="388"/>
      <c r="AK231" s="388"/>
      <c r="AL231" s="388"/>
      <c r="AM231" s="388"/>
      <c r="AN231" s="388"/>
      <c r="AO231" s="388"/>
      <c r="AP231" s="388"/>
      <c r="AQ231" s="388"/>
      <c r="AR231" s="388"/>
      <c r="AS231" s="388"/>
      <c r="AT231" s="388"/>
      <c r="AU231" s="388"/>
      <c r="AV231" s="388"/>
      <c r="AW231" s="388"/>
      <c r="AX231" s="388"/>
      <c r="AY231" s="388"/>
      <c r="AZ231" s="388"/>
    </row>
    <row r="232" spans="1:55" ht="16.2" x14ac:dyDescent="0.2">
      <c r="A232" s="28"/>
      <c r="B232" s="59" t="s">
        <v>200</v>
      </c>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row>
    <row r="233" spans="1:55" ht="16.2" x14ac:dyDescent="0.2">
      <c r="A233" s="28"/>
      <c r="B233" s="59" t="s">
        <v>201</v>
      </c>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row>
    <row r="234" spans="1:55" ht="16.2" x14ac:dyDescent="0.2">
      <c r="A234" s="28"/>
      <c r="B234" s="59"/>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row>
    <row r="235" spans="1:55" ht="18.600000000000001" x14ac:dyDescent="0.2">
      <c r="A235" s="28"/>
      <c r="B235" s="171" t="s">
        <v>80</v>
      </c>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28"/>
    </row>
    <row r="236" spans="1:55" ht="16.2" x14ac:dyDescent="0.2">
      <c r="A236" s="28"/>
      <c r="B236" s="59" t="s">
        <v>202</v>
      </c>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28"/>
    </row>
    <row r="237" spans="1:55" ht="16.2" x14ac:dyDescent="0.2">
      <c r="A237" s="28"/>
      <c r="B237" s="203" t="s">
        <v>79</v>
      </c>
      <c r="C237" s="208"/>
      <c r="D237" s="208"/>
      <c r="E237" s="208"/>
      <c r="F237" s="208"/>
      <c r="G237" s="208"/>
      <c r="H237" s="208"/>
      <c r="I237" s="208"/>
      <c r="J237" s="208"/>
      <c r="K237" s="208"/>
      <c r="L237" s="280" t="s">
        <v>4</v>
      </c>
      <c r="M237" s="363" t="s">
        <v>131</v>
      </c>
      <c r="N237" s="363"/>
      <c r="O237" s="363"/>
      <c r="P237" s="363"/>
      <c r="Q237" s="363"/>
      <c r="R237" s="363"/>
      <c r="S237" s="363"/>
      <c r="T237" s="363"/>
      <c r="U237" s="363"/>
      <c r="V237" s="363"/>
      <c r="W237" s="363"/>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28"/>
    </row>
    <row r="238" spans="1:55" ht="16.2" x14ac:dyDescent="0.2">
      <c r="A238" s="28"/>
      <c r="B238" s="196"/>
      <c r="C238" s="196"/>
      <c r="D238" s="196"/>
      <c r="E238" s="196"/>
      <c r="F238" s="196"/>
      <c r="G238" s="196"/>
      <c r="H238" s="196"/>
      <c r="I238" s="196"/>
      <c r="J238" s="196"/>
      <c r="K238" s="196"/>
      <c r="L238" s="281"/>
      <c r="M238" s="364"/>
      <c r="N238" s="364"/>
      <c r="O238" s="364"/>
      <c r="P238" s="364"/>
      <c r="Q238" s="364"/>
      <c r="R238" s="364"/>
      <c r="S238" s="364"/>
      <c r="T238" s="364"/>
      <c r="U238" s="364"/>
      <c r="V238" s="364"/>
      <c r="W238" s="364"/>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28"/>
      <c r="BC238" s="137" t="s">
        <v>130</v>
      </c>
    </row>
    <row r="239" spans="1:55" ht="16.2" x14ac:dyDescent="0.2">
      <c r="A239" s="28"/>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28"/>
      <c r="BC239" s="137" t="s">
        <v>131</v>
      </c>
    </row>
    <row r="240" spans="1:55" ht="16.2" x14ac:dyDescent="0.2">
      <c r="A240" s="28"/>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28"/>
      <c r="BC240" s="137" t="s">
        <v>196</v>
      </c>
    </row>
    <row r="241" spans="1:52" ht="18.600000000000001" x14ac:dyDescent="0.2">
      <c r="A241" s="28"/>
      <c r="B241" s="171" t="s">
        <v>78</v>
      </c>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28"/>
    </row>
    <row r="242" spans="1:52" ht="16.2" x14ac:dyDescent="0.2">
      <c r="A242" s="28"/>
      <c r="B242" s="59" t="s">
        <v>199</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47"/>
      <c r="AV242" s="47"/>
      <c r="AW242" s="47"/>
      <c r="AX242" s="47"/>
      <c r="AY242" s="47"/>
      <c r="AZ242" s="28"/>
    </row>
    <row r="243" spans="1:52" ht="16.2" x14ac:dyDescent="0.2">
      <c r="A243" s="28"/>
      <c r="B243" s="55" t="s">
        <v>56</v>
      </c>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47"/>
      <c r="AV243" s="47"/>
      <c r="AW243" s="47"/>
      <c r="AX243" s="47"/>
      <c r="AY243" s="47"/>
      <c r="AZ243" s="28"/>
    </row>
    <row r="244" spans="1:52" ht="16.2" x14ac:dyDescent="0.2">
      <c r="A244" s="28"/>
      <c r="B244" s="50"/>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47"/>
      <c r="AV244" s="47"/>
      <c r="AW244" s="47"/>
      <c r="AX244" s="47"/>
      <c r="AY244" s="47"/>
      <c r="AZ244" s="28"/>
    </row>
    <row r="245" spans="1:52" ht="16.5" customHeight="1" x14ac:dyDescent="0.2">
      <c r="A245" s="28"/>
      <c r="B245" s="203" t="s">
        <v>57</v>
      </c>
      <c r="C245" s="208"/>
      <c r="D245" s="208"/>
      <c r="E245" s="208"/>
      <c r="F245" s="208"/>
      <c r="G245" s="208"/>
      <c r="H245" s="208"/>
      <c r="I245" s="208"/>
      <c r="J245" s="208"/>
      <c r="K245" s="208"/>
      <c r="L245" s="280" t="s">
        <v>4</v>
      </c>
      <c r="M245" s="282" t="s">
        <v>461</v>
      </c>
      <c r="N245" s="282"/>
      <c r="O245" s="282"/>
      <c r="P245" s="282"/>
      <c r="Q245" s="282"/>
      <c r="R245" s="282"/>
      <c r="S245" s="282"/>
      <c r="T245" s="282"/>
      <c r="U245" s="282"/>
      <c r="V245" s="282"/>
      <c r="W245" s="282"/>
      <c r="X245" s="54"/>
      <c r="Y245" s="35"/>
      <c r="Z245" s="97"/>
      <c r="AA245" s="97"/>
      <c r="AB245" s="97"/>
      <c r="AC245" s="97"/>
      <c r="AD245" s="97"/>
      <c r="AE245" s="97"/>
      <c r="AF245" s="97"/>
      <c r="AG245" s="97"/>
      <c r="AH245" s="97"/>
      <c r="AI245" s="97"/>
      <c r="AJ245" s="105"/>
      <c r="AK245" s="105"/>
      <c r="AL245" s="105"/>
      <c r="AM245" s="105"/>
      <c r="AN245" s="105"/>
      <c r="AO245" s="105"/>
      <c r="AP245" s="105"/>
      <c r="AQ245" s="105"/>
      <c r="AR245" s="105"/>
      <c r="AS245" s="105"/>
      <c r="AT245" s="105"/>
      <c r="AU245" s="75"/>
      <c r="AV245" s="75"/>
      <c r="AW245" s="75"/>
      <c r="AX245" s="75"/>
      <c r="AY245" s="75"/>
      <c r="AZ245" s="72"/>
    </row>
    <row r="246" spans="1:52" ht="16.2" x14ac:dyDescent="0.2">
      <c r="A246" s="28"/>
      <c r="B246" s="196"/>
      <c r="C246" s="196"/>
      <c r="D246" s="196"/>
      <c r="E246" s="196"/>
      <c r="F246" s="196"/>
      <c r="G246" s="196"/>
      <c r="H246" s="196"/>
      <c r="I246" s="196"/>
      <c r="J246" s="196"/>
      <c r="K246" s="196"/>
      <c r="L246" s="281"/>
      <c r="M246" s="284"/>
      <c r="N246" s="284"/>
      <c r="O246" s="284"/>
      <c r="P246" s="284"/>
      <c r="Q246" s="284"/>
      <c r="R246" s="284"/>
      <c r="S246" s="284"/>
      <c r="T246" s="284"/>
      <c r="U246" s="284"/>
      <c r="V246" s="284"/>
      <c r="W246" s="284"/>
      <c r="X246" s="54"/>
      <c r="Y246" s="97"/>
      <c r="Z246" s="97"/>
      <c r="AA246" s="97"/>
      <c r="AB246" s="97"/>
      <c r="AC246" s="97"/>
      <c r="AD246" s="97"/>
      <c r="AE246" s="97"/>
      <c r="AF246" s="97"/>
      <c r="AG246" s="97"/>
      <c r="AH246" s="97"/>
      <c r="AI246" s="97"/>
      <c r="AJ246" s="105"/>
      <c r="AK246" s="105"/>
      <c r="AL246" s="105"/>
      <c r="AM246" s="105"/>
      <c r="AN246" s="105"/>
      <c r="AO246" s="105"/>
      <c r="AP246" s="105"/>
      <c r="AQ246" s="105"/>
      <c r="AR246" s="105"/>
      <c r="AS246" s="105"/>
      <c r="AT246" s="105"/>
      <c r="AU246" s="75"/>
      <c r="AV246" s="75"/>
      <c r="AW246" s="75"/>
      <c r="AX246" s="75"/>
      <c r="AY246" s="75"/>
      <c r="AZ246" s="72"/>
    </row>
    <row r="247" spans="1:52" ht="16.5" customHeight="1" x14ac:dyDescent="0.2">
      <c r="A247" s="28"/>
      <c r="B247" s="203" t="s">
        <v>100</v>
      </c>
      <c r="C247" s="208"/>
      <c r="D247" s="208"/>
      <c r="E247" s="208"/>
      <c r="F247" s="208"/>
      <c r="G247" s="208"/>
      <c r="H247" s="208"/>
      <c r="I247" s="208"/>
      <c r="J247" s="208"/>
      <c r="K247" s="208"/>
      <c r="L247" s="280" t="s">
        <v>4</v>
      </c>
      <c r="M247" s="282" t="s">
        <v>464</v>
      </c>
      <c r="N247" s="282"/>
      <c r="O247" s="282"/>
      <c r="P247" s="282"/>
      <c r="Q247" s="282"/>
      <c r="R247" s="282"/>
      <c r="S247" s="282"/>
      <c r="T247" s="282"/>
      <c r="U247" s="282"/>
      <c r="V247" s="282"/>
      <c r="W247" s="282"/>
      <c r="X247" s="54"/>
      <c r="Y247" s="204" t="s">
        <v>102</v>
      </c>
      <c r="Z247" s="195"/>
      <c r="AA247" s="195"/>
      <c r="AB247" s="195"/>
      <c r="AC247" s="195"/>
      <c r="AD247" s="195"/>
      <c r="AE247" s="195"/>
      <c r="AF247" s="195"/>
      <c r="AG247" s="195"/>
      <c r="AH247" s="195"/>
      <c r="AI247" s="371" t="s">
        <v>4</v>
      </c>
      <c r="AJ247" s="372" t="s">
        <v>462</v>
      </c>
      <c r="AK247" s="372"/>
      <c r="AL247" s="372"/>
      <c r="AM247" s="372"/>
      <c r="AN247" s="372"/>
      <c r="AO247" s="372"/>
      <c r="AP247" s="372"/>
      <c r="AQ247" s="372"/>
      <c r="AR247" s="372"/>
      <c r="AS247" s="372"/>
      <c r="AT247" s="372"/>
      <c r="AU247" s="47"/>
      <c r="AV247" s="47"/>
      <c r="AW247" s="47"/>
      <c r="AX247" s="47"/>
      <c r="AY247" s="47"/>
      <c r="AZ247" s="28"/>
    </row>
    <row r="248" spans="1:52" ht="16.2" x14ac:dyDescent="0.2">
      <c r="A248" s="28"/>
      <c r="B248" s="196"/>
      <c r="C248" s="196"/>
      <c r="D248" s="196"/>
      <c r="E248" s="196"/>
      <c r="F248" s="196"/>
      <c r="G248" s="196"/>
      <c r="H248" s="196"/>
      <c r="I248" s="196"/>
      <c r="J248" s="196"/>
      <c r="K248" s="196"/>
      <c r="L248" s="281"/>
      <c r="M248" s="284"/>
      <c r="N248" s="284"/>
      <c r="O248" s="284"/>
      <c r="P248" s="284"/>
      <c r="Q248" s="284"/>
      <c r="R248" s="284"/>
      <c r="S248" s="284"/>
      <c r="T248" s="284"/>
      <c r="U248" s="284"/>
      <c r="V248" s="284"/>
      <c r="W248" s="284"/>
      <c r="X248" s="54"/>
      <c r="Y248" s="196"/>
      <c r="Z248" s="196"/>
      <c r="AA248" s="196"/>
      <c r="AB248" s="196"/>
      <c r="AC248" s="196"/>
      <c r="AD248" s="196"/>
      <c r="AE248" s="196"/>
      <c r="AF248" s="196"/>
      <c r="AG248" s="196"/>
      <c r="AH248" s="196"/>
      <c r="AI248" s="281"/>
      <c r="AJ248" s="284"/>
      <c r="AK248" s="284"/>
      <c r="AL248" s="284"/>
      <c r="AM248" s="284"/>
      <c r="AN248" s="284"/>
      <c r="AO248" s="284"/>
      <c r="AP248" s="284"/>
      <c r="AQ248" s="284"/>
      <c r="AR248" s="284"/>
      <c r="AS248" s="284"/>
      <c r="AT248" s="284"/>
      <c r="AU248" s="47"/>
      <c r="AV248" s="47"/>
      <c r="AW248" s="47"/>
      <c r="AX248" s="47"/>
      <c r="AY248" s="47"/>
      <c r="AZ248" s="28"/>
    </row>
    <row r="249" spans="1:52" ht="16.5" customHeight="1" x14ac:dyDescent="0.2">
      <c r="A249" s="28"/>
      <c r="B249" s="203" t="s">
        <v>101</v>
      </c>
      <c r="C249" s="203"/>
      <c r="D249" s="203"/>
      <c r="E249" s="203"/>
      <c r="F249" s="203"/>
      <c r="G249" s="203"/>
      <c r="H249" s="203"/>
      <c r="I249" s="203"/>
      <c r="J249" s="203"/>
      <c r="K249" s="203"/>
      <c r="L249" s="280" t="s">
        <v>4</v>
      </c>
      <c r="M249" s="282" t="s">
        <v>465</v>
      </c>
      <c r="N249" s="282"/>
      <c r="O249" s="282"/>
      <c r="P249" s="282"/>
      <c r="Q249" s="282"/>
      <c r="R249" s="282"/>
      <c r="S249" s="282"/>
      <c r="T249" s="282"/>
      <c r="U249" s="282"/>
      <c r="V249" s="282"/>
      <c r="W249" s="282"/>
      <c r="X249" s="54"/>
      <c r="Y249" s="203" t="s">
        <v>158</v>
      </c>
      <c r="Z249" s="203"/>
      <c r="AA249" s="203"/>
      <c r="AB249" s="203"/>
      <c r="AC249" s="203"/>
      <c r="AD249" s="203"/>
      <c r="AE249" s="203"/>
      <c r="AF249" s="203"/>
      <c r="AG249" s="203"/>
      <c r="AH249" s="203"/>
      <c r="AI249" s="280" t="s">
        <v>4</v>
      </c>
      <c r="AJ249" s="282" t="s">
        <v>463</v>
      </c>
      <c r="AK249" s="282"/>
      <c r="AL249" s="282"/>
      <c r="AM249" s="282"/>
      <c r="AN249" s="282"/>
      <c r="AO249" s="282"/>
      <c r="AP249" s="282"/>
      <c r="AQ249" s="282"/>
      <c r="AR249" s="282"/>
      <c r="AS249" s="282"/>
      <c r="AT249" s="282"/>
      <c r="AU249" s="47"/>
      <c r="AV249" s="47"/>
      <c r="AW249" s="47"/>
      <c r="AX249" s="47"/>
      <c r="AY249" s="47"/>
      <c r="AZ249" s="28"/>
    </row>
    <row r="250" spans="1:52" ht="16.2" x14ac:dyDescent="0.2">
      <c r="A250" s="28"/>
      <c r="B250" s="205"/>
      <c r="C250" s="205"/>
      <c r="D250" s="205"/>
      <c r="E250" s="205"/>
      <c r="F250" s="205"/>
      <c r="G250" s="205"/>
      <c r="H250" s="205"/>
      <c r="I250" s="205"/>
      <c r="J250" s="205"/>
      <c r="K250" s="205"/>
      <c r="L250" s="281"/>
      <c r="M250" s="284"/>
      <c r="N250" s="284"/>
      <c r="O250" s="284"/>
      <c r="P250" s="284"/>
      <c r="Q250" s="284"/>
      <c r="R250" s="284"/>
      <c r="S250" s="284"/>
      <c r="T250" s="284"/>
      <c r="U250" s="284"/>
      <c r="V250" s="284"/>
      <c r="W250" s="284"/>
      <c r="X250" s="54"/>
      <c r="Y250" s="205"/>
      <c r="Z250" s="205"/>
      <c r="AA250" s="205"/>
      <c r="AB250" s="205"/>
      <c r="AC250" s="205"/>
      <c r="AD250" s="205"/>
      <c r="AE250" s="205"/>
      <c r="AF250" s="205"/>
      <c r="AG250" s="205"/>
      <c r="AH250" s="205"/>
      <c r="AI250" s="281"/>
      <c r="AJ250" s="284"/>
      <c r="AK250" s="284"/>
      <c r="AL250" s="284"/>
      <c r="AM250" s="284"/>
      <c r="AN250" s="284"/>
      <c r="AO250" s="284"/>
      <c r="AP250" s="284"/>
      <c r="AQ250" s="284"/>
      <c r="AR250" s="284"/>
      <c r="AS250" s="284"/>
      <c r="AT250" s="284"/>
      <c r="AU250" s="47"/>
      <c r="AV250" s="47"/>
      <c r="AW250" s="47"/>
      <c r="AX250" s="47"/>
      <c r="AY250" s="47"/>
      <c r="AZ250" s="28"/>
    </row>
    <row r="251" spans="1:52" ht="16.2" x14ac:dyDescent="0.2">
      <c r="A251" s="28"/>
      <c r="B251" s="49"/>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47"/>
      <c r="AV251" s="47"/>
      <c r="AW251" s="47"/>
      <c r="AX251" s="47"/>
      <c r="AY251" s="47"/>
      <c r="AZ251" s="28"/>
    </row>
    <row r="252" spans="1:52" ht="16.2" x14ac:dyDescent="0.2">
      <c r="A252" s="28"/>
      <c r="B252" s="203" t="s">
        <v>103</v>
      </c>
      <c r="C252" s="203"/>
      <c r="D252" s="203"/>
      <c r="E252" s="203"/>
      <c r="F252" s="203"/>
      <c r="G252" s="203"/>
      <c r="H252" s="203"/>
      <c r="I252" s="203"/>
      <c r="J252" s="203"/>
      <c r="K252" s="203"/>
      <c r="L252" s="280" t="s">
        <v>4</v>
      </c>
      <c r="M252" s="365" t="s">
        <v>162</v>
      </c>
      <c r="N252" s="365"/>
      <c r="O252" s="365"/>
      <c r="P252" s="365"/>
      <c r="Q252" s="365"/>
      <c r="R252" s="365"/>
      <c r="S252" s="365"/>
      <c r="T252" s="365"/>
      <c r="U252" s="365"/>
      <c r="V252" s="365"/>
      <c r="W252" s="365"/>
      <c r="X252" s="54"/>
      <c r="Y252" s="35"/>
      <c r="Z252" s="35"/>
      <c r="AA252" s="35"/>
      <c r="AB252" s="35"/>
      <c r="AC252" s="35"/>
      <c r="AD252" s="35"/>
      <c r="AE252" s="35"/>
      <c r="AF252" s="35"/>
      <c r="AG252" s="35"/>
      <c r="AH252" s="35"/>
      <c r="AI252" s="97"/>
      <c r="AJ252" s="97"/>
      <c r="AK252" s="97"/>
      <c r="AL252" s="97"/>
      <c r="AM252" s="97"/>
      <c r="AN252" s="97"/>
      <c r="AO252" s="97"/>
      <c r="AP252" s="97"/>
      <c r="AQ252" s="97"/>
      <c r="AR252" s="97"/>
      <c r="AS252" s="97"/>
      <c r="AT252" s="97"/>
      <c r="AU252" s="47"/>
      <c r="AV252" s="47"/>
      <c r="AW252" s="47"/>
      <c r="AX252" s="47"/>
      <c r="AY252" s="47"/>
      <c r="AZ252" s="28"/>
    </row>
    <row r="253" spans="1:52" ht="16.2" x14ac:dyDescent="0.2">
      <c r="A253" s="28"/>
      <c r="B253" s="205"/>
      <c r="C253" s="205"/>
      <c r="D253" s="205"/>
      <c r="E253" s="205"/>
      <c r="F253" s="205"/>
      <c r="G253" s="205"/>
      <c r="H253" s="205"/>
      <c r="I253" s="205"/>
      <c r="J253" s="205"/>
      <c r="K253" s="205"/>
      <c r="L253" s="281"/>
      <c r="M253" s="366"/>
      <c r="N253" s="366"/>
      <c r="O253" s="366"/>
      <c r="P253" s="366"/>
      <c r="Q253" s="366"/>
      <c r="R253" s="366"/>
      <c r="S253" s="366"/>
      <c r="T253" s="366"/>
      <c r="U253" s="366"/>
      <c r="V253" s="366"/>
      <c r="W253" s="366"/>
      <c r="X253" s="54"/>
      <c r="Y253" s="35"/>
      <c r="Z253" s="35"/>
      <c r="AA253" s="35"/>
      <c r="AB253" s="35"/>
      <c r="AC253" s="35"/>
      <c r="AD253" s="35"/>
      <c r="AE253" s="35"/>
      <c r="AF253" s="35"/>
      <c r="AG253" s="35"/>
      <c r="AH253" s="35"/>
      <c r="AI253" s="97"/>
      <c r="AJ253" s="97"/>
      <c r="AK253" s="97"/>
      <c r="AL253" s="97"/>
      <c r="AM253" s="97"/>
      <c r="AN253" s="97"/>
      <c r="AO253" s="97"/>
      <c r="AP253" s="97"/>
      <c r="AQ253" s="97"/>
      <c r="AR253" s="97"/>
      <c r="AS253" s="97"/>
      <c r="AT253" s="97"/>
      <c r="AU253" s="47"/>
      <c r="AV253" s="47"/>
      <c r="AW253" s="47"/>
      <c r="AX253" s="47"/>
      <c r="AY253" s="47"/>
      <c r="AZ253" s="28"/>
    </row>
    <row r="254" spans="1:52" ht="16.2" x14ac:dyDescent="0.2">
      <c r="A254" s="28"/>
      <c r="B254" s="49"/>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61"/>
      <c r="AA254" s="54"/>
      <c r="AB254" s="54"/>
      <c r="AC254" s="54"/>
      <c r="AD254" s="54"/>
      <c r="AE254" s="54"/>
      <c r="AF254" s="54"/>
      <c r="AG254" s="54"/>
      <c r="AH254" s="54"/>
      <c r="AI254" s="54"/>
      <c r="AJ254" s="54"/>
      <c r="AK254" s="54"/>
      <c r="AL254" s="54"/>
      <c r="AM254" s="54"/>
      <c r="AN254" s="54"/>
      <c r="AO254" s="54"/>
      <c r="AP254" s="54"/>
      <c r="AQ254" s="54"/>
      <c r="AR254" s="54"/>
      <c r="AS254" s="54"/>
      <c r="AT254" s="54"/>
      <c r="AU254" s="47"/>
      <c r="AV254" s="47"/>
      <c r="AW254" s="47"/>
      <c r="AX254" s="47"/>
      <c r="AY254" s="47"/>
      <c r="AZ254" s="28"/>
    </row>
    <row r="255" spans="1:52" x14ac:dyDescent="0.2">
      <c r="A255" s="28"/>
      <c r="B255" s="362" t="s">
        <v>356</v>
      </c>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28"/>
    </row>
    <row r="256" spans="1:52" ht="15.6" thickBot="1" x14ac:dyDescent="0.25">
      <c r="A256" s="28"/>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28"/>
    </row>
    <row r="257" spans="1:52" x14ac:dyDescent="0.2">
      <c r="A257" s="28"/>
      <c r="B257" s="28"/>
      <c r="C257" s="289"/>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1"/>
      <c r="AZ257" s="28"/>
    </row>
    <row r="258" spans="1:52" x14ac:dyDescent="0.2">
      <c r="A258" s="28"/>
      <c r="B258" s="28"/>
      <c r="C258" s="292"/>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4"/>
      <c r="AZ258" s="28"/>
    </row>
    <row r="259" spans="1:52" ht="16.5" customHeight="1" x14ac:dyDescent="0.2">
      <c r="A259" s="28"/>
      <c r="B259" s="28"/>
      <c r="C259" s="292"/>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4"/>
      <c r="AZ259" s="28"/>
    </row>
    <row r="260" spans="1:52" x14ac:dyDescent="0.2">
      <c r="A260" s="28"/>
      <c r="B260" s="28"/>
      <c r="C260" s="292"/>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4"/>
      <c r="AZ260" s="28"/>
    </row>
    <row r="261" spans="1:52" x14ac:dyDescent="0.2">
      <c r="A261" s="28"/>
      <c r="B261" s="28"/>
      <c r="C261" s="292"/>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4"/>
      <c r="AZ261" s="28"/>
    </row>
    <row r="262" spans="1:52" x14ac:dyDescent="0.2">
      <c r="A262" s="28"/>
      <c r="B262" s="28"/>
      <c r="C262" s="292"/>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4"/>
      <c r="AZ262" s="28"/>
    </row>
    <row r="263" spans="1:52" ht="15.6" thickBot="1" x14ac:dyDescent="0.25">
      <c r="A263" s="28"/>
      <c r="B263" s="28"/>
      <c r="C263" s="295"/>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7"/>
      <c r="AZ263" s="28"/>
    </row>
    <row r="264" spans="1:52" ht="15.6" thickBot="1" x14ac:dyDescent="0.25">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row>
  </sheetData>
  <sheetProtection password="C778" sheet="1" objects="1" scenarios="1" selectLockedCells="1"/>
  <mergeCells count="362">
    <mergeCell ref="A1:AZ2"/>
    <mergeCell ref="B252:K253"/>
    <mergeCell ref="L252:L253"/>
    <mergeCell ref="M252:W253"/>
    <mergeCell ref="B255:AY256"/>
    <mergeCell ref="C257:AY263"/>
    <mergeCell ref="Y247:AH248"/>
    <mergeCell ref="AI247:AI248"/>
    <mergeCell ref="AJ247:AT248"/>
    <mergeCell ref="B249:K250"/>
    <mergeCell ref="L249:L250"/>
    <mergeCell ref="M249:W250"/>
    <mergeCell ref="Y249:AH250"/>
    <mergeCell ref="AI249:AI250"/>
    <mergeCell ref="AJ249:AT250"/>
    <mergeCell ref="B245:K246"/>
    <mergeCell ref="L245:L246"/>
    <mergeCell ref="M245:W246"/>
    <mergeCell ref="B247:K248"/>
    <mergeCell ref="L247:L248"/>
    <mergeCell ref="M247:W248"/>
    <mergeCell ref="AL224:AM225"/>
    <mergeCell ref="AN224:AQ225"/>
    <mergeCell ref="AR224:AR225"/>
    <mergeCell ref="AS224:AW225"/>
    <mergeCell ref="B230:AZ231"/>
    <mergeCell ref="B237:K238"/>
    <mergeCell ref="L237:L238"/>
    <mergeCell ref="M237:W238"/>
    <mergeCell ref="T224:T225"/>
    <mergeCell ref="U224:Y225"/>
    <mergeCell ref="Z224:AA225"/>
    <mergeCell ref="AB224:AE225"/>
    <mergeCell ref="AF224:AF225"/>
    <mergeCell ref="AG224:AK225"/>
    <mergeCell ref="B224:C225"/>
    <mergeCell ref="D224:G225"/>
    <mergeCell ref="H224:H225"/>
    <mergeCell ref="I224:M225"/>
    <mergeCell ref="N224:O225"/>
    <mergeCell ref="P224:S225"/>
    <mergeCell ref="T222:T223"/>
    <mergeCell ref="U222:Y223"/>
    <mergeCell ref="Z222:AA223"/>
    <mergeCell ref="AK220:AY221"/>
    <mergeCell ref="B222:C223"/>
    <mergeCell ref="D222:G223"/>
    <mergeCell ref="H222:H223"/>
    <mergeCell ref="I222:M223"/>
    <mergeCell ref="N222:O223"/>
    <mergeCell ref="P222:S223"/>
    <mergeCell ref="AL222:AM223"/>
    <mergeCell ref="AN222:AQ223"/>
    <mergeCell ref="AR222:AR223"/>
    <mergeCell ref="AS222:AW223"/>
    <mergeCell ref="AB222:AE223"/>
    <mergeCell ref="AF222:AF223"/>
    <mergeCell ref="AG222:AK223"/>
    <mergeCell ref="AK211:AY212"/>
    <mergeCell ref="B213:F214"/>
    <mergeCell ref="G213:G214"/>
    <mergeCell ref="H213:M214"/>
    <mergeCell ref="N213:R214"/>
    <mergeCell ref="S213:S214"/>
    <mergeCell ref="T213:Y214"/>
    <mergeCell ref="Z213:AD214"/>
    <mergeCell ref="AE213:AE214"/>
    <mergeCell ref="AF213:AK214"/>
    <mergeCell ref="AL213:AP214"/>
    <mergeCell ref="AQ213:AQ214"/>
    <mergeCell ref="AR213:AW214"/>
    <mergeCell ref="AH170:AL171"/>
    <mergeCell ref="AM170:AX171"/>
    <mergeCell ref="B176:F177"/>
    <mergeCell ref="G176:G177"/>
    <mergeCell ref="H176:W177"/>
    <mergeCell ref="B205:F206"/>
    <mergeCell ref="G205:G206"/>
    <mergeCell ref="H205:M206"/>
    <mergeCell ref="B163:AZ164"/>
    <mergeCell ref="AH167:AX167"/>
    <mergeCell ref="B168:F169"/>
    <mergeCell ref="G168:G169"/>
    <mergeCell ref="H168:W169"/>
    <mergeCell ref="AH168:AL169"/>
    <mergeCell ref="AM168:AX169"/>
    <mergeCell ref="AH160:AL160"/>
    <mergeCell ref="AM160:AO160"/>
    <mergeCell ref="AP160:AX160"/>
    <mergeCell ref="AH161:AL161"/>
    <mergeCell ref="AM161:AO161"/>
    <mergeCell ref="AP161:AX161"/>
    <mergeCell ref="AH158:AL158"/>
    <mergeCell ref="AM158:AO158"/>
    <mergeCell ref="AP158:AX158"/>
    <mergeCell ref="AH159:AL159"/>
    <mergeCell ref="AM159:AO159"/>
    <mergeCell ref="AP159:AX159"/>
    <mergeCell ref="B156:F157"/>
    <mergeCell ref="G156:J157"/>
    <mergeCell ref="K156:N157"/>
    <mergeCell ref="O156:R157"/>
    <mergeCell ref="S156:V157"/>
    <mergeCell ref="W156:Z157"/>
    <mergeCell ref="AH153:AL153"/>
    <mergeCell ref="AM153:AX153"/>
    <mergeCell ref="AH154:AL154"/>
    <mergeCell ref="AM154:AO154"/>
    <mergeCell ref="AP154:AX154"/>
    <mergeCell ref="G155:J155"/>
    <mergeCell ref="K155:N155"/>
    <mergeCell ref="O155:R155"/>
    <mergeCell ref="S155:V155"/>
    <mergeCell ref="W155:Z155"/>
    <mergeCell ref="AA156:AD157"/>
    <mergeCell ref="AH156:AL156"/>
    <mergeCell ref="AM156:AO156"/>
    <mergeCell ref="AP156:AX156"/>
    <mergeCell ref="AH157:AL157"/>
    <mergeCell ref="AM157:AO157"/>
    <mergeCell ref="AP157:AX157"/>
    <mergeCell ref="AA155:AD155"/>
    <mergeCell ref="AH151:AX151"/>
    <mergeCell ref="B152:F155"/>
    <mergeCell ref="G152:AD152"/>
    <mergeCell ref="AH152:AX152"/>
    <mergeCell ref="G153:J154"/>
    <mergeCell ref="K153:N154"/>
    <mergeCell ref="O153:R154"/>
    <mergeCell ref="S153:V154"/>
    <mergeCell ref="W153:Z154"/>
    <mergeCell ref="AA153:AD154"/>
    <mergeCell ref="AH155:AL155"/>
    <mergeCell ref="AM155:AO155"/>
    <mergeCell ref="AP155:AX155"/>
    <mergeCell ref="B137:K138"/>
    <mergeCell ref="L137:AI138"/>
    <mergeCell ref="AJ137:AL138"/>
    <mergeCell ref="AM137:AO138"/>
    <mergeCell ref="AP137:AR138"/>
    <mergeCell ref="AS137:AU138"/>
    <mergeCell ref="AD135:AF136"/>
    <mergeCell ref="AG135:AI136"/>
    <mergeCell ref="AJ135:AL136"/>
    <mergeCell ref="AM135:AO136"/>
    <mergeCell ref="AP135:AR136"/>
    <mergeCell ref="AS135:AU136"/>
    <mergeCell ref="C133:F134"/>
    <mergeCell ref="G133:K134"/>
    <mergeCell ref="L133:N134"/>
    <mergeCell ref="O133:Q134"/>
    <mergeCell ref="R133:T134"/>
    <mergeCell ref="AM133:AO134"/>
    <mergeCell ref="AP133:AR134"/>
    <mergeCell ref="AS133:AU134"/>
    <mergeCell ref="B135:K136"/>
    <mergeCell ref="L135:N136"/>
    <mergeCell ref="O135:Q136"/>
    <mergeCell ref="R135:T136"/>
    <mergeCell ref="U135:W136"/>
    <mergeCell ref="X135:Z136"/>
    <mergeCell ref="AA135:AC136"/>
    <mergeCell ref="U133:W134"/>
    <mergeCell ref="X133:Z134"/>
    <mergeCell ref="AA133:AC134"/>
    <mergeCell ref="AD133:AF134"/>
    <mergeCell ref="AG133:AI134"/>
    <mergeCell ref="AJ133:AL134"/>
    <mergeCell ref="AG129:AI130"/>
    <mergeCell ref="AJ129:AL130"/>
    <mergeCell ref="AM129:AO130"/>
    <mergeCell ref="AP129:AR130"/>
    <mergeCell ref="AG131:AI132"/>
    <mergeCell ref="AJ131:AL132"/>
    <mergeCell ref="AM131:AO132"/>
    <mergeCell ref="AP131:AR132"/>
    <mergeCell ref="AS131:AU132"/>
    <mergeCell ref="C131:F132"/>
    <mergeCell ref="G131:K132"/>
    <mergeCell ref="L131:N132"/>
    <mergeCell ref="O131:Q132"/>
    <mergeCell ref="R131:T132"/>
    <mergeCell ref="U131:W132"/>
    <mergeCell ref="X131:Z132"/>
    <mergeCell ref="AA131:AC132"/>
    <mergeCell ref="AD131:AF132"/>
    <mergeCell ref="C127:F128"/>
    <mergeCell ref="G127:K128"/>
    <mergeCell ref="L127:N128"/>
    <mergeCell ref="O127:Q128"/>
    <mergeCell ref="R127:T128"/>
    <mergeCell ref="AM127:AO128"/>
    <mergeCell ref="AP127:AR128"/>
    <mergeCell ref="AS127:AU128"/>
    <mergeCell ref="C129:F130"/>
    <mergeCell ref="G129:K130"/>
    <mergeCell ref="L129:N130"/>
    <mergeCell ref="O129:Q130"/>
    <mergeCell ref="R129:T130"/>
    <mergeCell ref="U129:W130"/>
    <mergeCell ref="X129:Z130"/>
    <mergeCell ref="U127:W128"/>
    <mergeCell ref="X127:Z128"/>
    <mergeCell ref="AA127:AC128"/>
    <mergeCell ref="AD127:AF128"/>
    <mergeCell ref="AG127:AI128"/>
    <mergeCell ref="AJ127:AL128"/>
    <mergeCell ref="AS129:AU130"/>
    <mergeCell ref="AA129:AC130"/>
    <mergeCell ref="AD129:AF130"/>
    <mergeCell ref="AG123:AI124"/>
    <mergeCell ref="AJ123:AL124"/>
    <mergeCell ref="AM123:AO124"/>
    <mergeCell ref="AP123:AR124"/>
    <mergeCell ref="AG125:AI126"/>
    <mergeCell ref="AJ125:AL126"/>
    <mergeCell ref="AM125:AO126"/>
    <mergeCell ref="AP125:AR126"/>
    <mergeCell ref="AS125:AU126"/>
    <mergeCell ref="G125:K126"/>
    <mergeCell ref="L125:N126"/>
    <mergeCell ref="O125:Q126"/>
    <mergeCell ref="R125:T126"/>
    <mergeCell ref="U125:W126"/>
    <mergeCell ref="X125:Z126"/>
    <mergeCell ref="AA125:AC126"/>
    <mergeCell ref="AD125:AF126"/>
    <mergeCell ref="AA123:AC124"/>
    <mergeCell ref="AD123:AF124"/>
    <mergeCell ref="AJ119:AU120"/>
    <mergeCell ref="B121:K122"/>
    <mergeCell ref="L121:N122"/>
    <mergeCell ref="O121:Q122"/>
    <mergeCell ref="R121:T122"/>
    <mergeCell ref="U121:W122"/>
    <mergeCell ref="AP121:AR122"/>
    <mergeCell ref="AS121:AU122"/>
    <mergeCell ref="B123:B134"/>
    <mergeCell ref="C123:F124"/>
    <mergeCell ref="G123:K124"/>
    <mergeCell ref="L123:N124"/>
    <mergeCell ref="O123:Q124"/>
    <mergeCell ref="R123:T124"/>
    <mergeCell ref="U123:W124"/>
    <mergeCell ref="X123:Z124"/>
    <mergeCell ref="X121:Z122"/>
    <mergeCell ref="AA121:AC122"/>
    <mergeCell ref="AD121:AF122"/>
    <mergeCell ref="AG121:AI122"/>
    <mergeCell ref="AJ121:AL122"/>
    <mergeCell ref="AM121:AO122"/>
    <mergeCell ref="AS123:AU124"/>
    <mergeCell ref="C125:F126"/>
    <mergeCell ref="B119:K120"/>
    <mergeCell ref="L119:N120"/>
    <mergeCell ref="O119:Q120"/>
    <mergeCell ref="R119:T120"/>
    <mergeCell ref="U119:W120"/>
    <mergeCell ref="X119:Z120"/>
    <mergeCell ref="AA119:AC120"/>
    <mergeCell ref="AD119:AF120"/>
    <mergeCell ref="AG119:AI120"/>
    <mergeCell ref="AG115:AI116"/>
    <mergeCell ref="AJ115:AU116"/>
    <mergeCell ref="B117:K118"/>
    <mergeCell ref="L117:N118"/>
    <mergeCell ref="O117:Q118"/>
    <mergeCell ref="R117:T118"/>
    <mergeCell ref="U117:W118"/>
    <mergeCell ref="X117:Z118"/>
    <mergeCell ref="AA117:AC118"/>
    <mergeCell ref="AD117:AF118"/>
    <mergeCell ref="AG117:AI118"/>
    <mergeCell ref="AJ117:AL118"/>
    <mergeCell ref="AM117:AO118"/>
    <mergeCell ref="AP117:AR118"/>
    <mergeCell ref="AS117:AU118"/>
    <mergeCell ref="B115:K116"/>
    <mergeCell ref="L115:N116"/>
    <mergeCell ref="O115:Q116"/>
    <mergeCell ref="R115:T116"/>
    <mergeCell ref="U115:W116"/>
    <mergeCell ref="X115:Z116"/>
    <mergeCell ref="AA115:AC116"/>
    <mergeCell ref="AD115:AF116"/>
    <mergeCell ref="X113:Z114"/>
    <mergeCell ref="AA113:AC114"/>
    <mergeCell ref="AD113:AF114"/>
    <mergeCell ref="AM107:AO112"/>
    <mergeCell ref="AP107:AR112"/>
    <mergeCell ref="AS107:AU112"/>
    <mergeCell ref="B113:K114"/>
    <mergeCell ref="L113:N114"/>
    <mergeCell ref="O113:Q114"/>
    <mergeCell ref="R113:T114"/>
    <mergeCell ref="U113:W114"/>
    <mergeCell ref="AP113:AR114"/>
    <mergeCell ref="AS113:AU114"/>
    <mergeCell ref="AG113:AI114"/>
    <mergeCell ref="AJ113:AL114"/>
    <mergeCell ref="AM113:AO114"/>
    <mergeCell ref="L107:N112"/>
    <mergeCell ref="O107:Q112"/>
    <mergeCell ref="R107:T112"/>
    <mergeCell ref="U107:W112"/>
    <mergeCell ref="X107:Z112"/>
    <mergeCell ref="AA107:AC112"/>
    <mergeCell ref="AD107:AF112"/>
    <mergeCell ref="AG107:AI112"/>
    <mergeCell ref="AJ107:AL112"/>
    <mergeCell ref="L105:AI105"/>
    <mergeCell ref="AJ105:AL106"/>
    <mergeCell ref="AM105:AO106"/>
    <mergeCell ref="AP105:AR106"/>
    <mergeCell ref="AS105:AU106"/>
    <mergeCell ref="L106:N106"/>
    <mergeCell ref="O106:Q106"/>
    <mergeCell ref="R106:T106"/>
    <mergeCell ref="U106:W106"/>
    <mergeCell ref="X106:Z106"/>
    <mergeCell ref="AA106:AC106"/>
    <mergeCell ref="AD106:AF106"/>
    <mergeCell ref="AG106:AI106"/>
    <mergeCell ref="Y89:AV95"/>
    <mergeCell ref="B90:K91"/>
    <mergeCell ref="L90:L91"/>
    <mergeCell ref="M90:W91"/>
    <mergeCell ref="B92:K93"/>
    <mergeCell ref="L92:L93"/>
    <mergeCell ref="M92:W93"/>
    <mergeCell ref="B94:K95"/>
    <mergeCell ref="L94:L95"/>
    <mergeCell ref="M94:W95"/>
    <mergeCell ref="B84:K85"/>
    <mergeCell ref="L84:L85"/>
    <mergeCell ref="M84:W85"/>
    <mergeCell ref="AA84:AJ85"/>
    <mergeCell ref="AK84:AK85"/>
    <mergeCell ref="AL84:AV85"/>
    <mergeCell ref="AG80:AV81"/>
    <mergeCell ref="B82:K83"/>
    <mergeCell ref="L82:L83"/>
    <mergeCell ref="M82:W83"/>
    <mergeCell ref="AA82:AJ83"/>
    <mergeCell ref="AK82:AK83"/>
    <mergeCell ref="AL82:AV83"/>
    <mergeCell ref="C3:AS4"/>
    <mergeCell ref="B21:AZ22"/>
    <mergeCell ref="B24:AZ25"/>
    <mergeCell ref="Y27:AW30"/>
    <mergeCell ref="B29:K30"/>
    <mergeCell ref="L29:L30"/>
    <mergeCell ref="M29:W30"/>
    <mergeCell ref="B5:AZ6"/>
    <mergeCell ref="U9:AA10"/>
    <mergeCell ref="B12:AZ13"/>
    <mergeCell ref="B17:I18"/>
    <mergeCell ref="J17:J18"/>
    <mergeCell ref="K17:W18"/>
    <mergeCell ref="Y17:AF18"/>
    <mergeCell ref="AG17:AG18"/>
    <mergeCell ref="AH17:AT18"/>
  </mergeCells>
  <phoneticPr fontId="4"/>
  <conditionalFormatting sqref="U9 M29 M82 M84 AL82 AL84 H168 H205 H213 T213 AF213 AR213 M237 I222">
    <cfRule type="containsBlanks" dxfId="108" priority="26">
      <formula>LEN(TRIM(H9))=0</formula>
    </cfRule>
  </conditionalFormatting>
  <conditionalFormatting sqref="M82:W85 AL82:AV85">
    <cfRule type="expression" dxfId="107" priority="24">
      <formula>COUNTIF($M$29,"*C*")</formula>
    </cfRule>
  </conditionalFormatting>
  <conditionalFormatting sqref="M90:W91">
    <cfRule type="notContainsBlanks" dxfId="106" priority="27">
      <formula>LEN(TRIM(M90))&gt;0</formula>
    </cfRule>
    <cfRule type="expression" dxfId="105" priority="28">
      <formula>COUNTIF($M$29,"*B*")</formula>
    </cfRule>
  </conditionalFormatting>
  <conditionalFormatting sqref="M90:W95">
    <cfRule type="expression" dxfId="104" priority="29">
      <formula>COUNTIF($M$29,"&lt;&gt;*B*")</formula>
    </cfRule>
  </conditionalFormatting>
  <conditionalFormatting sqref="H176:W177">
    <cfRule type="notContainsBlanks" dxfId="103" priority="17">
      <formula>LEN(TRIM(H176))&gt;0</formula>
    </cfRule>
    <cfRule type="expression" dxfId="102" priority="25">
      <formula>COUNTIF($H$168,"&lt;&gt;*利用しない*")</formula>
    </cfRule>
  </conditionalFormatting>
  <conditionalFormatting sqref="H176 H205 H213 T213 AF213 AR213 I222 U222 AG222 AS222 I224 U224 AG224 AS224">
    <cfRule type="expression" dxfId="101" priority="12">
      <formula>COUNTIF($H$168,"利用しない")</formula>
    </cfRule>
  </conditionalFormatting>
  <conditionalFormatting sqref="H213:M214 T213:Y214 AF213:AK214 AR213:AW214">
    <cfRule type="expression" dxfId="100" priority="16">
      <formula>COUNTIF($H$176,"*標準*")</formula>
    </cfRule>
  </conditionalFormatting>
  <conditionalFormatting sqref="H205:M206">
    <cfRule type="expression" dxfId="99" priority="15">
      <formula>COUNTIF($H$176,"*システム*")</formula>
    </cfRule>
  </conditionalFormatting>
  <conditionalFormatting sqref="M245:W250 AJ247:AT250 M252:W253">
    <cfRule type="expression" dxfId="98" priority="2">
      <formula>COUNTIF($M$237,"利用しない")</formula>
    </cfRule>
  </conditionalFormatting>
  <conditionalFormatting sqref="M245:W250 AJ247:AT250">
    <cfRule type="expression" dxfId="97" priority="14">
      <formula>COUNTIF($M$237,"&lt;&gt;利用しない")</formula>
    </cfRule>
  </conditionalFormatting>
  <conditionalFormatting sqref="L135:AU136">
    <cfRule type="expression" dxfId="96" priority="11">
      <formula>COUNTIF(L$113,"&lt;&gt;")</formula>
    </cfRule>
  </conditionalFormatting>
  <conditionalFormatting sqref="L135:AU136">
    <cfRule type="notContainsBlanks" dxfId="95" priority="10">
      <formula>LEN(TRIM(L135))&gt;0</formula>
    </cfRule>
  </conditionalFormatting>
  <conditionalFormatting sqref="G123:K134 L113:AU138">
    <cfRule type="expression" dxfId="94" priority="3">
      <formula>COUNTIF($M$29,"&lt;&gt;*C*")</formula>
    </cfRule>
  </conditionalFormatting>
  <conditionalFormatting sqref="AG80:AV81">
    <cfRule type="expression" dxfId="93" priority="7">
      <formula>COUNTIF($M$29,"*C*")</formula>
    </cfRule>
  </conditionalFormatting>
  <conditionalFormatting sqref="L119:AI120">
    <cfRule type="duplicateValues" dxfId="92" priority="9"/>
  </conditionalFormatting>
  <conditionalFormatting sqref="L115:AI116">
    <cfRule type="notContainsBlanks" dxfId="91" priority="5">
      <formula>LEN(TRIM(L115))&gt;0</formula>
    </cfRule>
    <cfRule type="expression" dxfId="90" priority="6">
      <formula>COUNTIF(L$113,"IP単体電話機アダプタ")</formula>
    </cfRule>
  </conditionalFormatting>
  <conditionalFormatting sqref="G123:K134">
    <cfRule type="containsBlanks" dxfId="89" priority="4">
      <formula>LEN(TRIM(G123))=0</formula>
    </cfRule>
  </conditionalFormatting>
  <conditionalFormatting sqref="M245:W250 AJ247:AT250">
    <cfRule type="notContainsBlanks" dxfId="88" priority="13">
      <formula>LEN(TRIM(M245))&gt;0</formula>
    </cfRule>
  </conditionalFormatting>
  <dataValidations count="26">
    <dataValidation imeMode="halfAlpha" allowBlank="1" showInputMessage="1" showErrorMessage="1" sqref="K17:W18 AH17:AT18 M247:W250 AJ247:AT250"/>
    <dataValidation type="list" allowBlank="1" showInputMessage="1" showErrorMessage="1" sqref="I222:M225 U222:Y225 AG222:AK225 AS222:AW225">
      <formula1>ONOFF操作電話機</formula1>
    </dataValidation>
    <dataValidation type="list" allowBlank="1" showInputMessage="1" showErrorMessage="1" sqref="L117:AU118">
      <formula1>ダイヤル種別</formula1>
    </dataValidation>
    <dataValidation type="list" errorStyle="information" allowBlank="1" showInputMessage="1" showErrorMessage="1" error="DIYではリスト以外の内線番号は設定できません。" sqref="L119:AI120">
      <formula1>"10,11,12,13,14,15,16,17"</formula1>
    </dataValidation>
    <dataValidation type="list" showInputMessage="1" showErrorMessage="1" sqref="U9:AA10">
      <formula1>"YES"</formula1>
    </dataValidation>
    <dataValidation type="list" showInputMessage="1" showErrorMessage="1" sqref="L121:N122">
      <formula1>"発着信利用,着信専用,発信専用"</formula1>
    </dataValidation>
    <dataValidation type="list" allowBlank="1" showInputMessage="1" showErrorMessage="1" sqref="AJ113:AU114">
      <formula1>$BF$113:$BF$117</formula1>
    </dataValidation>
    <dataValidation type="list" allowBlank="1" showInputMessage="1" showErrorMessage="1" sqref="G156:AD157">
      <formula1>$BC$154:$BC$169</formula1>
    </dataValidation>
    <dataValidation type="list" allowBlank="1" showInputMessage="1" showErrorMessage="1" sqref="O113:T114">
      <formula1>$BD$113:$BD$116</formula1>
    </dataValidation>
    <dataValidation type="list" allowBlank="1" showInputMessage="1" showErrorMessage="1" sqref="L113:N114">
      <formula1>$BC$113:$BC$114</formula1>
    </dataValidation>
    <dataValidation type="list" allowBlank="1" showInputMessage="1" showErrorMessage="1" sqref="M94:W95">
      <formula1>"発着信利用（初期値）,着信専用,発信専用"</formula1>
    </dataValidation>
    <dataValidation type="list" allowBlank="1" showInputMessage="1" showErrorMessage="1" sqref="L135:AU136">
      <formula1>$BC$135:$BC$141</formula1>
    </dataValidation>
    <dataValidation type="list" allowBlank="1" showInputMessage="1" showErrorMessage="1" sqref="M245:W246">
      <formula1>"　,フレッツ・あずけ～るProプラン,フレッツ・あずけ～る"</formula1>
    </dataValidation>
    <dataValidation type="list" allowBlank="1" showInputMessage="1" showErrorMessage="1" sqref="L115:AI116">
      <formula1>"　,FAX,留守番電話装置,アナログ電話機,その他"</formula1>
    </dataValidation>
    <dataValidation type="list" allowBlank="1" showInputMessage="1" showErrorMessage="1" sqref="M92:W93 L137:AU138">
      <formula1>"なし（初期値）,あり"</formula1>
    </dataValidation>
    <dataValidation type="list" allowBlank="1" showInputMessage="1" showErrorMessage="1" sqref="O121:AU122">
      <formula1>"発着信利用,着信専用,発信専用"</formula1>
    </dataValidation>
    <dataValidation type="list" allowBlank="1" showInputMessage="1" showErrorMessage="1" sqref="M96:W97">
      <formula1>"なし（デフォルト）,あり"</formula1>
    </dataValidation>
    <dataValidation type="list" allowBlank="1" sqref="H205:K206">
      <formula1>"5秒（初期値）,即時応答"</formula1>
    </dataValidation>
    <dataValidation type="list" allowBlank="1" showInputMessage="1" showErrorMessage="1" sqref="U113:AI114">
      <formula1>$BE$113:$BE$117</formula1>
    </dataValidation>
    <dataValidation type="list" allowBlank="1" showInputMessage="1" sqref="L123:AU134">
      <formula1>"　,着信する"</formula1>
    </dataValidation>
    <dataValidation type="list" allowBlank="1" showInputMessage="1" showErrorMessage="1" sqref="M237:W238">
      <formula1>$BC$237:$BC$240</formula1>
    </dataValidation>
    <dataValidation type="list" allowBlank="1" showInputMessage="1" showErrorMessage="1" sqref="H213:M214 T213:Y214 AF213:AK214 AR213:AW214">
      <formula1>IF($H$176="システム動作モード",有効無効,"")</formula1>
    </dataValidation>
    <dataValidation type="list" allowBlank="1" showInputMessage="1" showErrorMessage="1" sqref="H176:W177">
      <formula1>IF(H168="留守番電話機能",動作モード,IF(H168="自動応答",動作モード,""))</formula1>
    </dataValidation>
    <dataValidation type="list" allowBlank="1" showInputMessage="1" showErrorMessage="1" sqref="H168:W169">
      <formula1>$BC$171:$BC$174</formula1>
    </dataValidation>
    <dataValidation type="list" allowBlank="1" showInputMessage="1" showErrorMessage="1" sqref="M90:W91">
      <formula1>$BC$135:$BC$140</formula1>
    </dataValidation>
    <dataValidation type="list" showInputMessage="1" showErrorMessage="1" sqref="M29:W30">
      <formula1>"ご利用構成Ａ（初期値）,ご利用構成B,ご利用構成C"</formula1>
    </dataValidation>
  </dataValidations>
  <pageMargins left="0.7" right="0.7" top="0.75" bottom="0.75" header="0.3" footer="0.3"/>
  <pageSetup paperSize="9" scale="26" fitToHeight="0" orientation="portrait" r:id="rId1"/>
  <rowBreaks count="2" manualBreakCount="2">
    <brk id="79" max="80" man="1"/>
    <brk id="162" max="80"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Group Box 1">
              <controlPr defaultSize="0" autoFill="0" autoPict="0">
                <anchor moveWithCells="1">
                  <from>
                    <xdr:col>5</xdr:col>
                    <xdr:colOff>45720</xdr:colOff>
                    <xdr:row>2</xdr:row>
                    <xdr:rowOff>0</xdr:rowOff>
                  </from>
                  <to>
                    <xdr:col>18</xdr:col>
                    <xdr:colOff>175260</xdr:colOff>
                    <xdr:row>3</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リスト!$O$2:$O$9</xm:f>
          </x14:formula1>
          <xm:sqref>AL84:AV85 M84:W85</xm:sqref>
        </x14:dataValidation>
        <x14:dataValidation type="list" allowBlank="1" showInputMessage="1" showErrorMessage="1">
          <x14:formula1>
            <xm:f>リスト!$O$2:$O$7</xm:f>
          </x14:formula1>
          <xm:sqref>AL82:AV83</xm:sqref>
        </x14:dataValidation>
        <x14:dataValidation type="list" showInputMessage="1" showErrorMessage="1">
          <x14:formula1>
            <xm:f>リスト!$O$2:$O$10</xm:f>
          </x14:formula1>
          <xm:sqref>M82:W83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F264"/>
  <sheetViews>
    <sheetView showGridLines="0" view="pageBreakPreview" topLeftCell="A97" zoomScale="70" zoomScaleNormal="85" zoomScaleSheetLayoutView="70" zoomScalePageLayoutView="65" workbookViewId="0">
      <selection activeCell="U9" sqref="U9:AA10"/>
    </sheetView>
  </sheetViews>
  <sheetFormatPr defaultColWidth="9" defaultRowHeight="15" x14ac:dyDescent="0.2"/>
  <cols>
    <col min="1" max="6" width="3.6640625" style="137" customWidth="1"/>
    <col min="7" max="47" width="4.6640625" style="137" customWidth="1"/>
    <col min="48" max="52" width="3.6640625" style="137" customWidth="1"/>
    <col min="53" max="53" width="0.88671875" style="137" customWidth="1"/>
    <col min="54" max="54" width="2.44140625" style="137" customWidth="1"/>
    <col min="55" max="55" width="2.44140625" style="137" hidden="1" customWidth="1"/>
    <col min="56" max="58" width="2.88671875" style="137" hidden="1" customWidth="1"/>
    <col min="59" max="77" width="2.88671875" style="137" customWidth="1"/>
    <col min="78" max="80" width="9" style="137"/>
    <col min="81" max="81" width="4.88671875" style="137" customWidth="1"/>
    <col min="82" max="16384" width="9" style="137"/>
  </cols>
  <sheetData>
    <row r="1" spans="1:52" ht="13.5" customHeight="1" x14ac:dyDescent="0.2">
      <c r="A1" s="586" t="s">
        <v>483</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c r="AV1" s="586"/>
      <c r="AW1" s="586"/>
      <c r="AX1" s="586"/>
      <c r="AY1" s="586"/>
      <c r="AZ1" s="586"/>
    </row>
    <row r="2" spans="1:52" ht="13.5" customHeight="1" x14ac:dyDescent="0.2">
      <c r="A2" s="586"/>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row>
    <row r="3" spans="1:52" ht="19.5" customHeight="1" x14ac:dyDescent="0.2">
      <c r="A3" s="133"/>
      <c r="B3" s="133"/>
      <c r="C3" s="581" t="s">
        <v>457</v>
      </c>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133"/>
      <c r="AU3" s="133"/>
      <c r="AV3" s="133"/>
      <c r="AW3" s="133"/>
      <c r="AX3" s="133"/>
      <c r="AY3" s="134"/>
      <c r="AZ3" s="133"/>
    </row>
    <row r="4" spans="1:52" ht="15.75" customHeight="1" x14ac:dyDescent="0.2">
      <c r="A4" s="28"/>
      <c r="B4" s="28"/>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43"/>
      <c r="AU4" s="43"/>
      <c r="AV4" s="43"/>
      <c r="AW4" s="43"/>
      <c r="AX4" s="43"/>
      <c r="AY4" s="43"/>
      <c r="AZ4" s="43"/>
    </row>
    <row r="5" spans="1:52" x14ac:dyDescent="0.2">
      <c r="A5" s="28"/>
      <c r="B5" s="210" t="s">
        <v>284</v>
      </c>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row>
    <row r="6" spans="1:52" x14ac:dyDescent="0.2">
      <c r="A6" s="28"/>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row>
    <row r="7" spans="1:52" x14ac:dyDescent="0.2">
      <c r="A7" s="28"/>
      <c r="B7" s="97"/>
      <c r="C7" s="97"/>
      <c r="D7" s="97"/>
      <c r="E7" s="97"/>
      <c r="F7" s="97"/>
      <c r="G7" s="97"/>
      <c r="H7" s="97"/>
      <c r="I7" s="97"/>
      <c r="J7" s="97"/>
      <c r="K7" s="97"/>
      <c r="L7" s="97"/>
      <c r="M7" s="97"/>
      <c r="N7" s="97"/>
      <c r="O7" s="97"/>
      <c r="P7" s="97"/>
      <c r="Q7" s="97"/>
      <c r="R7" s="97"/>
      <c r="S7" s="97"/>
      <c r="T7" s="97"/>
      <c r="U7" s="97"/>
      <c r="V7" s="97"/>
      <c r="W7" s="97"/>
      <c r="X7" s="34"/>
      <c r="Y7" s="35"/>
      <c r="Z7" s="35"/>
      <c r="AA7" s="35"/>
      <c r="AB7" s="35"/>
      <c r="AC7" s="35"/>
      <c r="AD7" s="33"/>
      <c r="AE7" s="33"/>
      <c r="AF7" s="33"/>
      <c r="AG7" s="33"/>
      <c r="AH7" s="33"/>
      <c r="AI7" s="33"/>
      <c r="AJ7" s="33"/>
      <c r="AK7" s="33"/>
      <c r="AL7" s="33"/>
      <c r="AM7" s="33"/>
      <c r="AN7" s="33"/>
      <c r="AO7" s="33"/>
      <c r="AP7" s="33"/>
      <c r="AQ7" s="33"/>
      <c r="AR7" s="33"/>
      <c r="AS7" s="33"/>
      <c r="AT7" s="33"/>
      <c r="AU7" s="28"/>
      <c r="AV7" s="28"/>
      <c r="AW7" s="28"/>
      <c r="AX7" s="29"/>
      <c r="AY7" s="29"/>
      <c r="AZ7" s="29"/>
    </row>
    <row r="8" spans="1:52" ht="21" customHeight="1" x14ac:dyDescent="0.2">
      <c r="A8" s="28"/>
      <c r="B8" s="36" t="s">
        <v>453</v>
      </c>
      <c r="C8" s="40"/>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28"/>
    </row>
    <row r="9" spans="1:52" ht="16.5" customHeight="1" x14ac:dyDescent="0.2">
      <c r="A9" s="28"/>
      <c r="B9" s="39"/>
      <c r="C9" s="178" t="s">
        <v>454</v>
      </c>
      <c r="D9" s="39"/>
      <c r="E9" s="39"/>
      <c r="F9" s="39"/>
      <c r="G9" s="39"/>
      <c r="H9" s="39"/>
      <c r="I9" s="39"/>
      <c r="J9" s="39"/>
      <c r="K9" s="39"/>
      <c r="L9" s="39"/>
      <c r="M9" s="39"/>
      <c r="N9" s="39"/>
      <c r="O9" s="39"/>
      <c r="P9" s="39"/>
      <c r="Q9" s="39"/>
      <c r="R9" s="39"/>
      <c r="S9" s="39"/>
      <c r="T9" s="39"/>
      <c r="U9" s="429" t="s">
        <v>445</v>
      </c>
      <c r="V9" s="429"/>
      <c r="W9" s="429"/>
      <c r="X9" s="429"/>
      <c r="Y9" s="429"/>
      <c r="Z9" s="429"/>
      <c r="AA9" s="429"/>
      <c r="AB9" s="39"/>
      <c r="AC9" s="39"/>
      <c r="AD9" s="39"/>
      <c r="AE9" s="39"/>
      <c r="AF9" s="39"/>
      <c r="AG9" s="39"/>
      <c r="AH9" s="39"/>
      <c r="AI9" s="39"/>
      <c r="AJ9" s="39"/>
      <c r="AK9" s="39"/>
      <c r="AL9" s="39"/>
      <c r="AM9" s="39"/>
      <c r="AN9" s="39"/>
      <c r="AO9" s="39"/>
      <c r="AP9" s="39"/>
      <c r="AQ9" s="39"/>
      <c r="AR9" s="39"/>
      <c r="AS9" s="39"/>
      <c r="AT9" s="39"/>
      <c r="AU9" s="39"/>
      <c r="AV9" s="39"/>
      <c r="AW9" s="39"/>
      <c r="AX9" s="39"/>
      <c r="AY9" s="39"/>
      <c r="AZ9" s="28"/>
    </row>
    <row r="10" spans="1:52" ht="16.5" customHeight="1" x14ac:dyDescent="0.2">
      <c r="A10" s="28"/>
      <c r="B10" s="39"/>
      <c r="C10" s="104" t="s">
        <v>455</v>
      </c>
      <c r="D10" s="39"/>
      <c r="E10" s="39"/>
      <c r="F10" s="39"/>
      <c r="G10" s="39"/>
      <c r="H10" s="39"/>
      <c r="I10" s="39"/>
      <c r="J10" s="39"/>
      <c r="K10" s="39"/>
      <c r="L10" s="39"/>
      <c r="M10" s="39"/>
      <c r="N10" s="39"/>
      <c r="O10" s="39"/>
      <c r="P10" s="39"/>
      <c r="Q10" s="39"/>
      <c r="R10" s="39"/>
      <c r="S10" s="39"/>
      <c r="T10" s="39"/>
      <c r="U10" s="430"/>
      <c r="V10" s="430"/>
      <c r="W10" s="430"/>
      <c r="X10" s="430"/>
      <c r="Y10" s="430"/>
      <c r="Z10" s="430"/>
      <c r="AA10" s="430"/>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28"/>
    </row>
    <row r="11" spans="1:52" x14ac:dyDescent="0.2">
      <c r="A11" s="28"/>
      <c r="B11" s="97"/>
      <c r="C11" s="97"/>
      <c r="D11" s="97"/>
      <c r="E11" s="97"/>
      <c r="F11" s="97"/>
      <c r="G11" s="97"/>
      <c r="H11" s="97"/>
      <c r="I11" s="97"/>
      <c r="J11" s="97"/>
      <c r="K11" s="97"/>
      <c r="L11" s="97"/>
      <c r="M11" s="97"/>
      <c r="N11" s="97"/>
      <c r="O11" s="97"/>
      <c r="P11" s="97"/>
      <c r="Q11" s="97"/>
      <c r="R11" s="97"/>
      <c r="S11" s="97"/>
      <c r="T11" s="97"/>
      <c r="U11" s="97"/>
      <c r="V11" s="97"/>
      <c r="W11" s="97"/>
      <c r="X11" s="34"/>
      <c r="Y11" s="35"/>
      <c r="Z11" s="35"/>
      <c r="AA11" s="35"/>
      <c r="AB11" s="35"/>
      <c r="AC11" s="35"/>
      <c r="AD11" s="33"/>
      <c r="AE11" s="33"/>
      <c r="AF11" s="33"/>
      <c r="AG11" s="33"/>
      <c r="AH11" s="33"/>
      <c r="AI11" s="33"/>
      <c r="AJ11" s="33"/>
      <c r="AK11" s="33"/>
      <c r="AL11" s="33"/>
      <c r="AM11" s="33"/>
      <c r="AN11" s="33"/>
      <c r="AO11" s="33"/>
      <c r="AP11" s="33"/>
      <c r="AQ11" s="33"/>
      <c r="AR11" s="33"/>
      <c r="AS11" s="33"/>
      <c r="AT11" s="33"/>
      <c r="AU11" s="28"/>
      <c r="AV11" s="28"/>
      <c r="AW11" s="28"/>
      <c r="AX11" s="29"/>
      <c r="AY11" s="29"/>
      <c r="AZ11" s="29"/>
    </row>
    <row r="12" spans="1:52" x14ac:dyDescent="0.2">
      <c r="A12" s="28"/>
      <c r="B12" s="210" t="s">
        <v>109</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row>
    <row r="13" spans="1:52" x14ac:dyDescent="0.2">
      <c r="A13" s="28"/>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row>
    <row r="14" spans="1:52" ht="18.600000000000001" x14ac:dyDescent="0.2">
      <c r="A14" s="28"/>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row>
    <row r="15" spans="1:52" ht="18.600000000000001" x14ac:dyDescent="0.2">
      <c r="A15" s="28"/>
      <c r="B15" s="44" t="s">
        <v>141</v>
      </c>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row>
    <row r="16" spans="1:52" ht="16.2" x14ac:dyDescent="0.2">
      <c r="A16" s="28"/>
      <c r="B16" s="45"/>
      <c r="C16" s="51" t="s">
        <v>442</v>
      </c>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row>
    <row r="17" spans="1:52" x14ac:dyDescent="0.2">
      <c r="A17" s="28"/>
      <c r="B17" s="203" t="s">
        <v>76</v>
      </c>
      <c r="C17" s="203"/>
      <c r="D17" s="203"/>
      <c r="E17" s="203"/>
      <c r="F17" s="203"/>
      <c r="G17" s="203"/>
      <c r="H17" s="203"/>
      <c r="I17" s="203"/>
      <c r="J17" s="280" t="s">
        <v>4</v>
      </c>
      <c r="K17" s="417" t="s">
        <v>451</v>
      </c>
      <c r="L17" s="417"/>
      <c r="M17" s="417"/>
      <c r="N17" s="417"/>
      <c r="O17" s="417"/>
      <c r="P17" s="417"/>
      <c r="Q17" s="417"/>
      <c r="R17" s="417"/>
      <c r="S17" s="417"/>
      <c r="T17" s="417"/>
      <c r="U17" s="417"/>
      <c r="V17" s="417"/>
      <c r="W17" s="417"/>
      <c r="X17" s="32"/>
      <c r="Y17" s="203" t="s">
        <v>77</v>
      </c>
      <c r="Z17" s="203"/>
      <c r="AA17" s="203"/>
      <c r="AB17" s="203"/>
      <c r="AC17" s="203"/>
      <c r="AD17" s="203"/>
      <c r="AE17" s="203"/>
      <c r="AF17" s="203"/>
      <c r="AG17" s="280" t="s">
        <v>4</v>
      </c>
      <c r="AH17" s="417" t="s">
        <v>452</v>
      </c>
      <c r="AI17" s="417"/>
      <c r="AJ17" s="417"/>
      <c r="AK17" s="417"/>
      <c r="AL17" s="417"/>
      <c r="AM17" s="417"/>
      <c r="AN17" s="417"/>
      <c r="AO17" s="417"/>
      <c r="AP17" s="417"/>
      <c r="AQ17" s="417"/>
      <c r="AR17" s="417"/>
      <c r="AS17" s="417"/>
      <c r="AT17" s="417"/>
      <c r="AU17" s="28"/>
      <c r="AV17" s="28"/>
      <c r="AW17" s="28"/>
      <c r="AX17" s="28"/>
      <c r="AY17" s="28"/>
      <c r="AZ17" s="28"/>
    </row>
    <row r="18" spans="1:52" x14ac:dyDescent="0.2">
      <c r="A18" s="28"/>
      <c r="B18" s="205"/>
      <c r="C18" s="205"/>
      <c r="D18" s="205"/>
      <c r="E18" s="205"/>
      <c r="F18" s="205"/>
      <c r="G18" s="205"/>
      <c r="H18" s="205"/>
      <c r="I18" s="205"/>
      <c r="J18" s="281"/>
      <c r="K18" s="418"/>
      <c r="L18" s="418"/>
      <c r="M18" s="418"/>
      <c r="N18" s="418"/>
      <c r="O18" s="418"/>
      <c r="P18" s="418"/>
      <c r="Q18" s="418"/>
      <c r="R18" s="418"/>
      <c r="S18" s="418"/>
      <c r="T18" s="418"/>
      <c r="U18" s="418"/>
      <c r="V18" s="418"/>
      <c r="W18" s="418"/>
      <c r="X18" s="32"/>
      <c r="Y18" s="205"/>
      <c r="Z18" s="205"/>
      <c r="AA18" s="205"/>
      <c r="AB18" s="205"/>
      <c r="AC18" s="205"/>
      <c r="AD18" s="205"/>
      <c r="AE18" s="205"/>
      <c r="AF18" s="205"/>
      <c r="AG18" s="281"/>
      <c r="AH18" s="418"/>
      <c r="AI18" s="418"/>
      <c r="AJ18" s="418"/>
      <c r="AK18" s="418"/>
      <c r="AL18" s="418"/>
      <c r="AM18" s="418"/>
      <c r="AN18" s="418"/>
      <c r="AO18" s="418"/>
      <c r="AP18" s="418"/>
      <c r="AQ18" s="418"/>
      <c r="AR18" s="418"/>
      <c r="AS18" s="418"/>
      <c r="AT18" s="418"/>
      <c r="AU18" s="28"/>
      <c r="AV18" s="28"/>
      <c r="AW18" s="28"/>
      <c r="AX18" s="28"/>
      <c r="AY18" s="28"/>
      <c r="AZ18" s="28"/>
    </row>
    <row r="19" spans="1:52" x14ac:dyDescent="0.2">
      <c r="A19" s="28"/>
      <c r="B19" s="37"/>
      <c r="C19" s="37"/>
      <c r="D19" s="37"/>
      <c r="E19" s="37"/>
      <c r="F19" s="37"/>
      <c r="G19" s="37"/>
      <c r="H19" s="37"/>
      <c r="I19" s="37"/>
      <c r="J19" s="37"/>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row>
    <row r="20" spans="1:52" x14ac:dyDescent="0.2">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row>
    <row r="21" spans="1:52" x14ac:dyDescent="0.2">
      <c r="A21" s="28"/>
      <c r="B21" s="419" t="s">
        <v>110</v>
      </c>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19"/>
      <c r="AN21" s="419"/>
      <c r="AO21" s="419"/>
      <c r="AP21" s="419"/>
      <c r="AQ21" s="419"/>
      <c r="AR21" s="419"/>
      <c r="AS21" s="419"/>
      <c r="AT21" s="419"/>
      <c r="AU21" s="419"/>
      <c r="AV21" s="419"/>
      <c r="AW21" s="419"/>
      <c r="AX21" s="419"/>
      <c r="AY21" s="419"/>
      <c r="AZ21" s="419"/>
    </row>
    <row r="22" spans="1:52" x14ac:dyDescent="0.2">
      <c r="A22" s="28"/>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row>
    <row r="23" spans="1:52" ht="18.600000000000001" x14ac:dyDescent="0.2">
      <c r="A23" s="28"/>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row>
    <row r="24" spans="1:52" x14ac:dyDescent="0.2">
      <c r="A24" s="28"/>
      <c r="B24" s="362" t="s">
        <v>26</v>
      </c>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row>
    <row r="25" spans="1:52" x14ac:dyDescent="0.2">
      <c r="A25" s="28"/>
      <c r="B25" s="362"/>
      <c r="C25" s="362"/>
      <c r="D25" s="362"/>
      <c r="E25" s="362"/>
      <c r="F25" s="362"/>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row>
    <row r="26" spans="1:52" ht="19.2" thickBot="1" x14ac:dyDescent="0.25">
      <c r="A26" s="28"/>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row>
    <row r="27" spans="1:52" ht="18.600000000000001" x14ac:dyDescent="0.2">
      <c r="A27" s="28"/>
      <c r="B27" s="175" t="s">
        <v>111</v>
      </c>
      <c r="C27" s="47"/>
      <c r="D27" s="47"/>
      <c r="E27" s="47"/>
      <c r="F27" s="47"/>
      <c r="G27" s="47"/>
      <c r="H27" s="47"/>
      <c r="I27" s="47"/>
      <c r="J27" s="47"/>
      <c r="K27" s="47"/>
      <c r="L27" s="47"/>
      <c r="M27" s="47"/>
      <c r="N27" s="47"/>
      <c r="O27" s="47"/>
      <c r="P27" s="47"/>
      <c r="Q27" s="47"/>
      <c r="R27" s="47"/>
      <c r="S27" s="47"/>
      <c r="T27" s="47"/>
      <c r="U27" s="47"/>
      <c r="V27" s="47"/>
      <c r="W27" s="47"/>
      <c r="X27" s="47"/>
      <c r="Y27" s="420" t="s">
        <v>443</v>
      </c>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2"/>
      <c r="AX27" s="47"/>
      <c r="AY27" s="47"/>
      <c r="AZ27" s="28"/>
    </row>
    <row r="28" spans="1:52" ht="16.2" x14ac:dyDescent="0.2">
      <c r="A28" s="28"/>
      <c r="B28" s="47"/>
      <c r="C28" s="47"/>
      <c r="D28" s="47"/>
      <c r="E28" s="47"/>
      <c r="F28" s="47"/>
      <c r="G28" s="47"/>
      <c r="H28" s="47"/>
      <c r="I28" s="47"/>
      <c r="J28" s="47"/>
      <c r="K28" s="47"/>
      <c r="L28" s="47"/>
      <c r="M28" s="47"/>
      <c r="N28" s="47"/>
      <c r="O28" s="47"/>
      <c r="P28" s="47"/>
      <c r="Q28" s="47"/>
      <c r="R28" s="47"/>
      <c r="S28" s="47"/>
      <c r="T28" s="47"/>
      <c r="U28" s="47"/>
      <c r="V28" s="47"/>
      <c r="W28" s="47"/>
      <c r="X28" s="47"/>
      <c r="Y28" s="423"/>
      <c r="Z28" s="424"/>
      <c r="AA28" s="424"/>
      <c r="AB28" s="424"/>
      <c r="AC28" s="424"/>
      <c r="AD28" s="424"/>
      <c r="AE28" s="424"/>
      <c r="AF28" s="424"/>
      <c r="AG28" s="424"/>
      <c r="AH28" s="424"/>
      <c r="AI28" s="424"/>
      <c r="AJ28" s="424"/>
      <c r="AK28" s="424"/>
      <c r="AL28" s="424"/>
      <c r="AM28" s="424"/>
      <c r="AN28" s="424"/>
      <c r="AO28" s="424"/>
      <c r="AP28" s="424"/>
      <c r="AQ28" s="424"/>
      <c r="AR28" s="424"/>
      <c r="AS28" s="424"/>
      <c r="AT28" s="424"/>
      <c r="AU28" s="424"/>
      <c r="AV28" s="424"/>
      <c r="AW28" s="425"/>
      <c r="AX28" s="47"/>
      <c r="AY28" s="47"/>
      <c r="AZ28" s="28"/>
    </row>
    <row r="29" spans="1:52" ht="16.2" x14ac:dyDescent="0.2">
      <c r="A29" s="28"/>
      <c r="B29" s="203" t="s">
        <v>17</v>
      </c>
      <c r="C29" s="208"/>
      <c r="D29" s="208"/>
      <c r="E29" s="208"/>
      <c r="F29" s="208"/>
      <c r="G29" s="208"/>
      <c r="H29" s="208"/>
      <c r="I29" s="208"/>
      <c r="J29" s="208"/>
      <c r="K29" s="208"/>
      <c r="L29" s="280" t="s">
        <v>4</v>
      </c>
      <c r="M29" s="268" t="s">
        <v>173</v>
      </c>
      <c r="N29" s="268"/>
      <c r="O29" s="268"/>
      <c r="P29" s="268"/>
      <c r="Q29" s="268"/>
      <c r="R29" s="268"/>
      <c r="S29" s="268"/>
      <c r="T29" s="268"/>
      <c r="U29" s="268"/>
      <c r="V29" s="268"/>
      <c r="W29" s="268"/>
      <c r="X29" s="47"/>
      <c r="Y29" s="423"/>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5"/>
      <c r="AX29" s="47"/>
      <c r="AY29" s="47"/>
      <c r="AZ29" s="28"/>
    </row>
    <row r="30" spans="1:52" ht="16.8" thickBot="1" x14ac:dyDescent="0.25">
      <c r="A30" s="28"/>
      <c r="B30" s="196"/>
      <c r="C30" s="196"/>
      <c r="D30" s="196"/>
      <c r="E30" s="196"/>
      <c r="F30" s="196"/>
      <c r="G30" s="196"/>
      <c r="H30" s="196"/>
      <c r="I30" s="196"/>
      <c r="J30" s="196"/>
      <c r="K30" s="196"/>
      <c r="L30" s="281"/>
      <c r="M30" s="274"/>
      <c r="N30" s="274"/>
      <c r="O30" s="274"/>
      <c r="P30" s="274"/>
      <c r="Q30" s="274"/>
      <c r="R30" s="274"/>
      <c r="S30" s="274"/>
      <c r="T30" s="274"/>
      <c r="U30" s="274"/>
      <c r="V30" s="274"/>
      <c r="W30" s="274"/>
      <c r="X30" s="47"/>
      <c r="Y30" s="426"/>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8"/>
      <c r="AX30" s="47"/>
      <c r="AY30" s="47"/>
      <c r="AZ30" s="28"/>
    </row>
    <row r="31" spans="1:52" ht="16.2" x14ac:dyDescent="0.2">
      <c r="A31" s="2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28"/>
    </row>
    <row r="32" spans="1:52" ht="16.2" x14ac:dyDescent="0.2">
      <c r="A32" s="2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28"/>
    </row>
    <row r="33" spans="1:52" ht="16.2" x14ac:dyDescent="0.2">
      <c r="A33" s="28"/>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28"/>
    </row>
    <row r="34" spans="1:52" ht="16.2" x14ac:dyDescent="0.2">
      <c r="A34" s="28"/>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28"/>
    </row>
    <row r="35" spans="1:52" ht="16.2" x14ac:dyDescent="0.2">
      <c r="A35" s="28"/>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28"/>
    </row>
    <row r="36" spans="1:52" ht="16.2" x14ac:dyDescent="0.2">
      <c r="A36" s="28"/>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28"/>
    </row>
    <row r="37" spans="1:52" ht="16.2" x14ac:dyDescent="0.2">
      <c r="A37" s="28"/>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28"/>
    </row>
    <row r="38" spans="1:52" ht="16.2" x14ac:dyDescent="0.2">
      <c r="A38" s="28"/>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28"/>
    </row>
    <row r="39" spans="1:52" ht="16.2" x14ac:dyDescent="0.2">
      <c r="A39" s="28"/>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28"/>
    </row>
    <row r="40" spans="1:52" ht="16.2" x14ac:dyDescent="0.2">
      <c r="A40" s="28"/>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28"/>
    </row>
    <row r="41" spans="1:52" ht="16.2" x14ac:dyDescent="0.2">
      <c r="A41" s="28"/>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28"/>
    </row>
    <row r="42" spans="1:52" ht="16.2" x14ac:dyDescent="0.2">
      <c r="A42" s="28"/>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28"/>
    </row>
    <row r="43" spans="1:52" ht="16.2" x14ac:dyDescent="0.2">
      <c r="A43" s="28"/>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28"/>
    </row>
    <row r="44" spans="1:52" ht="16.2" x14ac:dyDescent="0.2">
      <c r="A44" s="28"/>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28"/>
    </row>
    <row r="45" spans="1:52" ht="16.2" x14ac:dyDescent="0.2">
      <c r="A45" s="28"/>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28"/>
    </row>
    <row r="46" spans="1:52" ht="16.2" x14ac:dyDescent="0.2">
      <c r="A46" s="28"/>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28"/>
    </row>
    <row r="47" spans="1:52" ht="16.2" x14ac:dyDescent="0.2">
      <c r="A47" s="28"/>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28"/>
    </row>
    <row r="48" spans="1:52" ht="16.2" x14ac:dyDescent="0.2">
      <c r="A48" s="28"/>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28"/>
    </row>
    <row r="49" spans="1:52" ht="16.2" x14ac:dyDescent="0.2">
      <c r="A49" s="28"/>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28"/>
    </row>
    <row r="50" spans="1:52" ht="16.2" x14ac:dyDescent="0.2">
      <c r="A50" s="28"/>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28"/>
    </row>
    <row r="51" spans="1:52" ht="16.2" x14ac:dyDescent="0.2">
      <c r="A51" s="28"/>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28"/>
    </row>
    <row r="52" spans="1:52" ht="16.2" x14ac:dyDescent="0.2">
      <c r="A52" s="28"/>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28"/>
    </row>
    <row r="53" spans="1:52" ht="16.2" x14ac:dyDescent="0.2">
      <c r="A53" s="28"/>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28"/>
    </row>
    <row r="54" spans="1:52" ht="16.2" x14ac:dyDescent="0.2">
      <c r="A54" s="28"/>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28"/>
    </row>
    <row r="55" spans="1:52" ht="16.2" x14ac:dyDescent="0.2">
      <c r="A55" s="28"/>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28"/>
    </row>
    <row r="56" spans="1:52" ht="16.2" x14ac:dyDescent="0.2">
      <c r="A56" s="28"/>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28"/>
    </row>
    <row r="57" spans="1:52" ht="16.2" x14ac:dyDescent="0.2">
      <c r="A57" s="28"/>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28"/>
    </row>
    <row r="58" spans="1:52" ht="16.2" x14ac:dyDescent="0.2">
      <c r="A58" s="28"/>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28"/>
    </row>
    <row r="59" spans="1:52" ht="16.2" x14ac:dyDescent="0.2">
      <c r="A59" s="28"/>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28"/>
    </row>
    <row r="60" spans="1:52" ht="16.2" x14ac:dyDescent="0.2">
      <c r="A60" s="28"/>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28"/>
    </row>
    <row r="61" spans="1:52" ht="16.2" x14ac:dyDescent="0.2">
      <c r="A61" s="28"/>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28"/>
    </row>
    <row r="62" spans="1:52" ht="16.2" x14ac:dyDescent="0.2">
      <c r="A62" s="28"/>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28"/>
    </row>
    <row r="63" spans="1:52" ht="16.2" x14ac:dyDescent="0.2">
      <c r="A63" s="28"/>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28"/>
    </row>
    <row r="64" spans="1:52" ht="16.2" x14ac:dyDescent="0.2">
      <c r="A64" s="28"/>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28"/>
    </row>
    <row r="65" spans="1:52" ht="16.2" x14ac:dyDescent="0.2">
      <c r="A65" s="28"/>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28"/>
    </row>
    <row r="66" spans="1:52" ht="16.2" x14ac:dyDescent="0.2">
      <c r="A66" s="28"/>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28"/>
    </row>
    <row r="67" spans="1:52" ht="16.2" x14ac:dyDescent="0.2">
      <c r="A67" s="28"/>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28"/>
    </row>
    <row r="68" spans="1:52" ht="16.2" x14ac:dyDescent="0.2">
      <c r="A68" s="28"/>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28"/>
    </row>
    <row r="69" spans="1:52" ht="16.2" x14ac:dyDescent="0.2">
      <c r="A69" s="28"/>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28"/>
    </row>
    <row r="70" spans="1:52" ht="16.2" x14ac:dyDescent="0.2">
      <c r="A70" s="28"/>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28"/>
    </row>
    <row r="71" spans="1:52" ht="16.2" x14ac:dyDescent="0.2">
      <c r="A71" s="28"/>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28"/>
    </row>
    <row r="72" spans="1:52" ht="16.2" x14ac:dyDescent="0.2">
      <c r="A72" s="28"/>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28"/>
    </row>
    <row r="73" spans="1:52" ht="16.2" x14ac:dyDescent="0.2">
      <c r="A73" s="28"/>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28"/>
    </row>
    <row r="74" spans="1:52" ht="16.2" x14ac:dyDescent="0.2">
      <c r="A74" s="28"/>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28"/>
    </row>
    <row r="75" spans="1:52" ht="16.2" x14ac:dyDescent="0.2">
      <c r="A75" s="28"/>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28"/>
    </row>
    <row r="76" spans="1:52" ht="16.2" x14ac:dyDescent="0.2">
      <c r="A76" s="28"/>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28"/>
    </row>
    <row r="77" spans="1:52" ht="16.2" x14ac:dyDescent="0.2">
      <c r="A77" s="28"/>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28"/>
    </row>
    <row r="78" spans="1:52" ht="16.2" x14ac:dyDescent="0.2">
      <c r="A78" s="28"/>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28"/>
    </row>
    <row r="79" spans="1:52" ht="16.2" x14ac:dyDescent="0.2">
      <c r="A79" s="28"/>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28"/>
    </row>
    <row r="80" spans="1:52" ht="18.600000000000001" x14ac:dyDescent="0.2">
      <c r="A80" s="28"/>
      <c r="B80" s="44" t="s">
        <v>269</v>
      </c>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15" t="str">
        <f>IF(SUM(M82,M84,AL82,AL84)&gt;8,"※接続可能な機器台数を超えています","")</f>
        <v/>
      </c>
      <c r="AH80" s="415"/>
      <c r="AI80" s="415"/>
      <c r="AJ80" s="415"/>
      <c r="AK80" s="415"/>
      <c r="AL80" s="415"/>
      <c r="AM80" s="415"/>
      <c r="AN80" s="415"/>
      <c r="AO80" s="415"/>
      <c r="AP80" s="415"/>
      <c r="AQ80" s="415"/>
      <c r="AR80" s="415"/>
      <c r="AS80" s="415"/>
      <c r="AT80" s="415"/>
      <c r="AU80" s="415"/>
      <c r="AV80" s="415"/>
      <c r="AW80" s="47"/>
      <c r="AX80" s="47"/>
      <c r="AY80" s="47"/>
      <c r="AZ80" s="28"/>
    </row>
    <row r="81" spans="1:55" ht="16.2" x14ac:dyDescent="0.2">
      <c r="A81" s="28"/>
      <c r="B81" s="45" t="s">
        <v>341</v>
      </c>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16"/>
      <c r="AH81" s="416"/>
      <c r="AI81" s="416"/>
      <c r="AJ81" s="416"/>
      <c r="AK81" s="416"/>
      <c r="AL81" s="416"/>
      <c r="AM81" s="416"/>
      <c r="AN81" s="416"/>
      <c r="AO81" s="416"/>
      <c r="AP81" s="416"/>
      <c r="AQ81" s="416"/>
      <c r="AR81" s="416"/>
      <c r="AS81" s="416"/>
      <c r="AT81" s="416"/>
      <c r="AU81" s="416"/>
      <c r="AV81" s="416"/>
      <c r="AW81" s="47"/>
      <c r="AX81" s="47"/>
      <c r="AY81" s="47"/>
      <c r="AZ81" s="28"/>
    </row>
    <row r="82" spans="1:55" ht="16.2" x14ac:dyDescent="0.2">
      <c r="A82" s="28"/>
      <c r="B82" s="203" t="s">
        <v>122</v>
      </c>
      <c r="C82" s="203"/>
      <c r="D82" s="203"/>
      <c r="E82" s="203"/>
      <c r="F82" s="203"/>
      <c r="G82" s="203"/>
      <c r="H82" s="203"/>
      <c r="I82" s="203"/>
      <c r="J82" s="203"/>
      <c r="K82" s="203"/>
      <c r="L82" s="280" t="s">
        <v>4</v>
      </c>
      <c r="M82" s="406"/>
      <c r="N82" s="406"/>
      <c r="O82" s="406"/>
      <c r="P82" s="406"/>
      <c r="Q82" s="406"/>
      <c r="R82" s="406"/>
      <c r="S82" s="406"/>
      <c r="T82" s="406"/>
      <c r="U82" s="406"/>
      <c r="V82" s="406"/>
      <c r="W82" s="406"/>
      <c r="X82" s="47"/>
      <c r="Y82" s="47"/>
      <c r="Z82" s="47"/>
      <c r="AA82" s="203" t="s">
        <v>268</v>
      </c>
      <c r="AB82" s="203"/>
      <c r="AC82" s="203"/>
      <c r="AD82" s="203"/>
      <c r="AE82" s="203"/>
      <c r="AF82" s="203"/>
      <c r="AG82" s="203"/>
      <c r="AH82" s="203"/>
      <c r="AI82" s="203"/>
      <c r="AJ82" s="203"/>
      <c r="AK82" s="280" t="s">
        <v>4</v>
      </c>
      <c r="AL82" s="406"/>
      <c r="AM82" s="406"/>
      <c r="AN82" s="406"/>
      <c r="AO82" s="406"/>
      <c r="AP82" s="406"/>
      <c r="AQ82" s="406"/>
      <c r="AR82" s="406"/>
      <c r="AS82" s="406"/>
      <c r="AT82" s="406"/>
      <c r="AU82" s="406"/>
      <c r="AV82" s="406"/>
      <c r="AW82" s="47"/>
      <c r="AX82" s="47"/>
      <c r="AY82" s="47"/>
      <c r="AZ82" s="28"/>
      <c r="BC82" s="137">
        <v>0</v>
      </c>
    </row>
    <row r="83" spans="1:55" ht="16.2" x14ac:dyDescent="0.2">
      <c r="A83" s="28"/>
      <c r="B83" s="205"/>
      <c r="C83" s="205"/>
      <c r="D83" s="205"/>
      <c r="E83" s="205"/>
      <c r="F83" s="205"/>
      <c r="G83" s="205"/>
      <c r="H83" s="205"/>
      <c r="I83" s="205"/>
      <c r="J83" s="205"/>
      <c r="K83" s="205"/>
      <c r="L83" s="281"/>
      <c r="M83" s="407"/>
      <c r="N83" s="407"/>
      <c r="O83" s="407"/>
      <c r="P83" s="407"/>
      <c r="Q83" s="407"/>
      <c r="R83" s="407"/>
      <c r="S83" s="407"/>
      <c r="T83" s="407"/>
      <c r="U83" s="407"/>
      <c r="V83" s="407"/>
      <c r="W83" s="407"/>
      <c r="X83" s="47"/>
      <c r="Y83" s="47"/>
      <c r="Z83" s="47"/>
      <c r="AA83" s="205"/>
      <c r="AB83" s="205"/>
      <c r="AC83" s="205"/>
      <c r="AD83" s="205"/>
      <c r="AE83" s="205"/>
      <c r="AF83" s="205"/>
      <c r="AG83" s="205"/>
      <c r="AH83" s="205"/>
      <c r="AI83" s="205"/>
      <c r="AJ83" s="205"/>
      <c r="AK83" s="281"/>
      <c r="AL83" s="407"/>
      <c r="AM83" s="407"/>
      <c r="AN83" s="407"/>
      <c r="AO83" s="407"/>
      <c r="AP83" s="407"/>
      <c r="AQ83" s="407"/>
      <c r="AR83" s="407"/>
      <c r="AS83" s="407"/>
      <c r="AT83" s="407"/>
      <c r="AU83" s="407"/>
      <c r="AV83" s="407"/>
      <c r="AW83" s="47"/>
      <c r="AX83" s="47"/>
      <c r="AY83" s="47"/>
      <c r="AZ83" s="28"/>
      <c r="BC83" s="137">
        <v>1</v>
      </c>
    </row>
    <row r="84" spans="1:55" ht="16.2" x14ac:dyDescent="0.2">
      <c r="A84" s="28"/>
      <c r="B84" s="203" t="s">
        <v>123</v>
      </c>
      <c r="C84" s="203"/>
      <c r="D84" s="203"/>
      <c r="E84" s="203"/>
      <c r="F84" s="203"/>
      <c r="G84" s="203"/>
      <c r="H84" s="203"/>
      <c r="I84" s="203"/>
      <c r="J84" s="203"/>
      <c r="K84" s="203"/>
      <c r="L84" s="280" t="s">
        <v>4</v>
      </c>
      <c r="M84" s="406">
        <v>0</v>
      </c>
      <c r="N84" s="406"/>
      <c r="O84" s="406"/>
      <c r="P84" s="406"/>
      <c r="Q84" s="406"/>
      <c r="R84" s="406"/>
      <c r="S84" s="406"/>
      <c r="T84" s="406"/>
      <c r="U84" s="406"/>
      <c r="V84" s="406"/>
      <c r="W84" s="406"/>
      <c r="X84" s="47"/>
      <c r="Y84" s="47"/>
      <c r="Z84" s="47"/>
      <c r="AA84" s="203" t="s">
        <v>125</v>
      </c>
      <c r="AB84" s="203"/>
      <c r="AC84" s="203"/>
      <c r="AD84" s="203"/>
      <c r="AE84" s="203"/>
      <c r="AF84" s="203"/>
      <c r="AG84" s="203"/>
      <c r="AH84" s="203"/>
      <c r="AI84" s="203"/>
      <c r="AJ84" s="203"/>
      <c r="AK84" s="280" t="s">
        <v>4</v>
      </c>
      <c r="AL84" s="406">
        <v>0</v>
      </c>
      <c r="AM84" s="406"/>
      <c r="AN84" s="406"/>
      <c r="AO84" s="406"/>
      <c r="AP84" s="406"/>
      <c r="AQ84" s="406"/>
      <c r="AR84" s="406"/>
      <c r="AS84" s="406"/>
      <c r="AT84" s="406"/>
      <c r="AU84" s="406"/>
      <c r="AV84" s="406"/>
      <c r="AW84" s="47"/>
      <c r="AX84" s="47"/>
      <c r="AY84" s="47"/>
      <c r="AZ84" s="28"/>
      <c r="BC84" s="137">
        <v>2</v>
      </c>
    </row>
    <row r="85" spans="1:55" ht="16.2" x14ac:dyDescent="0.2">
      <c r="A85" s="28"/>
      <c r="B85" s="205"/>
      <c r="C85" s="205"/>
      <c r="D85" s="205"/>
      <c r="E85" s="205"/>
      <c r="F85" s="205"/>
      <c r="G85" s="205"/>
      <c r="H85" s="205"/>
      <c r="I85" s="205"/>
      <c r="J85" s="205"/>
      <c r="K85" s="205"/>
      <c r="L85" s="281"/>
      <c r="M85" s="407"/>
      <c r="N85" s="407"/>
      <c r="O85" s="407"/>
      <c r="P85" s="407"/>
      <c r="Q85" s="407"/>
      <c r="R85" s="407"/>
      <c r="S85" s="407"/>
      <c r="T85" s="407"/>
      <c r="U85" s="407"/>
      <c r="V85" s="407"/>
      <c r="W85" s="407"/>
      <c r="X85" s="47"/>
      <c r="Y85" s="47"/>
      <c r="Z85" s="47"/>
      <c r="AA85" s="205"/>
      <c r="AB85" s="205"/>
      <c r="AC85" s="205"/>
      <c r="AD85" s="205"/>
      <c r="AE85" s="205"/>
      <c r="AF85" s="205"/>
      <c r="AG85" s="205"/>
      <c r="AH85" s="205"/>
      <c r="AI85" s="205"/>
      <c r="AJ85" s="205"/>
      <c r="AK85" s="281"/>
      <c r="AL85" s="407"/>
      <c r="AM85" s="407"/>
      <c r="AN85" s="407"/>
      <c r="AO85" s="407"/>
      <c r="AP85" s="407"/>
      <c r="AQ85" s="407"/>
      <c r="AR85" s="407"/>
      <c r="AS85" s="407"/>
      <c r="AT85" s="407"/>
      <c r="AU85" s="407"/>
      <c r="AV85" s="407"/>
      <c r="AW85" s="47"/>
      <c r="AX85" s="47"/>
      <c r="AY85" s="47"/>
      <c r="AZ85" s="28"/>
      <c r="BC85" s="137">
        <v>3</v>
      </c>
    </row>
    <row r="86" spans="1:55" ht="16.2" x14ac:dyDescent="0.2">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28"/>
      <c r="BC86" s="137">
        <v>4</v>
      </c>
    </row>
    <row r="87" spans="1:55" ht="16.2" x14ac:dyDescent="0.2">
      <c r="A87" s="28"/>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28"/>
      <c r="BC87" s="137">
        <v>5</v>
      </c>
    </row>
    <row r="88" spans="1:55" ht="19.2" thickBot="1" x14ac:dyDescent="0.25">
      <c r="A88" s="28"/>
      <c r="B88" s="44" t="s">
        <v>133</v>
      </c>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28"/>
      <c r="BC88" s="137">
        <v>6</v>
      </c>
    </row>
    <row r="89" spans="1:55" ht="16.2" x14ac:dyDescent="0.2">
      <c r="A89" s="28"/>
      <c r="B89" s="45" t="s">
        <v>270</v>
      </c>
      <c r="C89" s="47"/>
      <c r="D89" s="47"/>
      <c r="E89" s="47"/>
      <c r="F89" s="47"/>
      <c r="G89" s="47"/>
      <c r="H89" s="47"/>
      <c r="I89" s="47"/>
      <c r="J89" s="47"/>
      <c r="K89" s="47"/>
      <c r="L89" s="47"/>
      <c r="M89" s="47"/>
      <c r="N89" s="47"/>
      <c r="O89" s="47"/>
      <c r="P89" s="47"/>
      <c r="Q89" s="47"/>
      <c r="R89" s="47"/>
      <c r="S89" s="47"/>
      <c r="T89" s="47"/>
      <c r="U89" s="47"/>
      <c r="V89" s="47"/>
      <c r="W89" s="47"/>
      <c r="X89" s="47"/>
      <c r="Y89" s="420" t="s">
        <v>444</v>
      </c>
      <c r="Z89" s="421"/>
      <c r="AA89" s="421"/>
      <c r="AB89" s="421"/>
      <c r="AC89" s="421"/>
      <c r="AD89" s="421"/>
      <c r="AE89" s="421"/>
      <c r="AF89" s="421"/>
      <c r="AG89" s="421"/>
      <c r="AH89" s="421"/>
      <c r="AI89" s="421"/>
      <c r="AJ89" s="421"/>
      <c r="AK89" s="421"/>
      <c r="AL89" s="421"/>
      <c r="AM89" s="421"/>
      <c r="AN89" s="421"/>
      <c r="AO89" s="421"/>
      <c r="AP89" s="421"/>
      <c r="AQ89" s="421"/>
      <c r="AR89" s="421"/>
      <c r="AS89" s="421"/>
      <c r="AT89" s="421"/>
      <c r="AU89" s="421"/>
      <c r="AV89" s="422"/>
      <c r="AW89" s="47"/>
      <c r="AX89" s="47"/>
      <c r="AY89" s="47"/>
      <c r="AZ89" s="28"/>
      <c r="BC89" s="137">
        <v>7</v>
      </c>
    </row>
    <row r="90" spans="1:55" ht="16.5" customHeight="1" x14ac:dyDescent="0.2">
      <c r="A90" s="28"/>
      <c r="B90" s="203" t="s">
        <v>18</v>
      </c>
      <c r="C90" s="203"/>
      <c r="D90" s="203"/>
      <c r="E90" s="203"/>
      <c r="F90" s="203"/>
      <c r="G90" s="203"/>
      <c r="H90" s="203"/>
      <c r="I90" s="203"/>
      <c r="J90" s="203"/>
      <c r="K90" s="203"/>
      <c r="L90" s="280" t="s">
        <v>4</v>
      </c>
      <c r="M90" s="335"/>
      <c r="N90" s="335"/>
      <c r="O90" s="335"/>
      <c r="P90" s="335"/>
      <c r="Q90" s="335"/>
      <c r="R90" s="335"/>
      <c r="S90" s="335"/>
      <c r="T90" s="335"/>
      <c r="U90" s="335"/>
      <c r="V90" s="335"/>
      <c r="W90" s="335"/>
      <c r="X90" s="47"/>
      <c r="Y90" s="423"/>
      <c r="Z90" s="424"/>
      <c r="AA90" s="424"/>
      <c r="AB90" s="424"/>
      <c r="AC90" s="424"/>
      <c r="AD90" s="424"/>
      <c r="AE90" s="424"/>
      <c r="AF90" s="424"/>
      <c r="AG90" s="424"/>
      <c r="AH90" s="424"/>
      <c r="AI90" s="424"/>
      <c r="AJ90" s="424"/>
      <c r="AK90" s="424"/>
      <c r="AL90" s="424"/>
      <c r="AM90" s="424"/>
      <c r="AN90" s="424"/>
      <c r="AO90" s="424"/>
      <c r="AP90" s="424"/>
      <c r="AQ90" s="424"/>
      <c r="AR90" s="424"/>
      <c r="AS90" s="424"/>
      <c r="AT90" s="424"/>
      <c r="AU90" s="424"/>
      <c r="AV90" s="425"/>
      <c r="AW90" s="47"/>
      <c r="AX90" s="47"/>
      <c r="AY90" s="47"/>
      <c r="AZ90" s="28"/>
      <c r="BC90" s="137">
        <v>8</v>
      </c>
    </row>
    <row r="91" spans="1:55" ht="16.2" x14ac:dyDescent="0.2">
      <c r="A91" s="28"/>
      <c r="B91" s="205"/>
      <c r="C91" s="205"/>
      <c r="D91" s="205"/>
      <c r="E91" s="205"/>
      <c r="F91" s="205"/>
      <c r="G91" s="205"/>
      <c r="H91" s="205"/>
      <c r="I91" s="205"/>
      <c r="J91" s="205"/>
      <c r="K91" s="205"/>
      <c r="L91" s="281"/>
      <c r="M91" s="336"/>
      <c r="N91" s="336"/>
      <c r="O91" s="336"/>
      <c r="P91" s="336"/>
      <c r="Q91" s="336"/>
      <c r="R91" s="336"/>
      <c r="S91" s="336"/>
      <c r="T91" s="336"/>
      <c r="U91" s="336"/>
      <c r="V91" s="336"/>
      <c r="W91" s="336"/>
      <c r="X91" s="47"/>
      <c r="Y91" s="423"/>
      <c r="Z91" s="424"/>
      <c r="AA91" s="424"/>
      <c r="AB91" s="424"/>
      <c r="AC91" s="424"/>
      <c r="AD91" s="424"/>
      <c r="AE91" s="424"/>
      <c r="AF91" s="424"/>
      <c r="AG91" s="424"/>
      <c r="AH91" s="424"/>
      <c r="AI91" s="424"/>
      <c r="AJ91" s="424"/>
      <c r="AK91" s="424"/>
      <c r="AL91" s="424"/>
      <c r="AM91" s="424"/>
      <c r="AN91" s="424"/>
      <c r="AO91" s="424"/>
      <c r="AP91" s="424"/>
      <c r="AQ91" s="424"/>
      <c r="AR91" s="424"/>
      <c r="AS91" s="424"/>
      <c r="AT91" s="424"/>
      <c r="AU91" s="424"/>
      <c r="AV91" s="425"/>
      <c r="AW91" s="47"/>
      <c r="AX91" s="47"/>
      <c r="AY91" s="47"/>
      <c r="AZ91" s="28"/>
    </row>
    <row r="92" spans="1:55" ht="16.5" customHeight="1" x14ac:dyDescent="0.2">
      <c r="A92" s="28"/>
      <c r="B92" s="203" t="s">
        <v>82</v>
      </c>
      <c r="C92" s="203"/>
      <c r="D92" s="203"/>
      <c r="E92" s="203"/>
      <c r="F92" s="203"/>
      <c r="G92" s="203"/>
      <c r="H92" s="203"/>
      <c r="I92" s="203"/>
      <c r="J92" s="203"/>
      <c r="K92" s="203"/>
      <c r="L92" s="280" t="s">
        <v>4</v>
      </c>
      <c r="M92" s="335" t="s">
        <v>108</v>
      </c>
      <c r="N92" s="335"/>
      <c r="O92" s="335"/>
      <c r="P92" s="335"/>
      <c r="Q92" s="335"/>
      <c r="R92" s="335"/>
      <c r="S92" s="335"/>
      <c r="T92" s="335"/>
      <c r="U92" s="335"/>
      <c r="V92" s="335"/>
      <c r="W92" s="335"/>
      <c r="X92" s="47"/>
      <c r="Y92" s="423"/>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5"/>
      <c r="AW92" s="47"/>
      <c r="AX92" s="47"/>
      <c r="AY92" s="47"/>
      <c r="AZ92" s="28"/>
    </row>
    <row r="93" spans="1:55" ht="16.2" x14ac:dyDescent="0.2">
      <c r="A93" s="28"/>
      <c r="B93" s="205"/>
      <c r="C93" s="205"/>
      <c r="D93" s="205"/>
      <c r="E93" s="205"/>
      <c r="F93" s="205"/>
      <c r="G93" s="205"/>
      <c r="H93" s="205"/>
      <c r="I93" s="205"/>
      <c r="J93" s="205"/>
      <c r="K93" s="205"/>
      <c r="L93" s="281"/>
      <c r="M93" s="336"/>
      <c r="N93" s="336"/>
      <c r="O93" s="336"/>
      <c r="P93" s="336"/>
      <c r="Q93" s="336"/>
      <c r="R93" s="336"/>
      <c r="S93" s="336"/>
      <c r="T93" s="336"/>
      <c r="U93" s="336"/>
      <c r="V93" s="336"/>
      <c r="W93" s="336"/>
      <c r="X93" s="47"/>
      <c r="Y93" s="423"/>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5"/>
      <c r="AW93" s="47"/>
      <c r="AX93" s="47"/>
      <c r="AY93" s="47"/>
      <c r="AZ93" s="28"/>
    </row>
    <row r="94" spans="1:55" ht="16.5" customHeight="1" x14ac:dyDescent="0.2">
      <c r="A94" s="28"/>
      <c r="B94" s="203" t="s">
        <v>83</v>
      </c>
      <c r="C94" s="203"/>
      <c r="D94" s="203"/>
      <c r="E94" s="203"/>
      <c r="F94" s="203"/>
      <c r="G94" s="203"/>
      <c r="H94" s="203"/>
      <c r="I94" s="203"/>
      <c r="J94" s="203"/>
      <c r="K94" s="203"/>
      <c r="L94" s="280" t="s">
        <v>4</v>
      </c>
      <c r="M94" s="335" t="s">
        <v>121</v>
      </c>
      <c r="N94" s="335"/>
      <c r="O94" s="335"/>
      <c r="P94" s="335"/>
      <c r="Q94" s="335"/>
      <c r="R94" s="335"/>
      <c r="S94" s="335"/>
      <c r="T94" s="335"/>
      <c r="U94" s="335"/>
      <c r="V94" s="335"/>
      <c r="W94" s="335"/>
      <c r="X94" s="47"/>
      <c r="Y94" s="423"/>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5"/>
      <c r="AW94" s="47"/>
      <c r="AX94" s="47"/>
      <c r="AY94" s="47"/>
      <c r="AZ94" s="28"/>
    </row>
    <row r="95" spans="1:55" ht="16.8" thickBot="1" x14ac:dyDescent="0.25">
      <c r="A95" s="28"/>
      <c r="B95" s="205"/>
      <c r="C95" s="205"/>
      <c r="D95" s="205"/>
      <c r="E95" s="205"/>
      <c r="F95" s="205"/>
      <c r="G95" s="205"/>
      <c r="H95" s="205"/>
      <c r="I95" s="205"/>
      <c r="J95" s="205"/>
      <c r="K95" s="205"/>
      <c r="L95" s="281"/>
      <c r="M95" s="336"/>
      <c r="N95" s="336"/>
      <c r="O95" s="336"/>
      <c r="P95" s="336"/>
      <c r="Q95" s="336"/>
      <c r="R95" s="336"/>
      <c r="S95" s="336"/>
      <c r="T95" s="336"/>
      <c r="U95" s="336"/>
      <c r="V95" s="336"/>
      <c r="W95" s="336"/>
      <c r="X95" s="47"/>
      <c r="Y95" s="426"/>
      <c r="Z95" s="427"/>
      <c r="AA95" s="427"/>
      <c r="AB95" s="427"/>
      <c r="AC95" s="427"/>
      <c r="AD95" s="427"/>
      <c r="AE95" s="427"/>
      <c r="AF95" s="427"/>
      <c r="AG95" s="427"/>
      <c r="AH95" s="427"/>
      <c r="AI95" s="427"/>
      <c r="AJ95" s="427"/>
      <c r="AK95" s="427"/>
      <c r="AL95" s="427"/>
      <c r="AM95" s="427"/>
      <c r="AN95" s="427"/>
      <c r="AO95" s="427"/>
      <c r="AP95" s="427"/>
      <c r="AQ95" s="427"/>
      <c r="AR95" s="427"/>
      <c r="AS95" s="427"/>
      <c r="AT95" s="427"/>
      <c r="AU95" s="427"/>
      <c r="AV95" s="428"/>
      <c r="AW95" s="47"/>
      <c r="AX95" s="47"/>
      <c r="AY95" s="47"/>
      <c r="AZ95" s="28"/>
    </row>
    <row r="96" spans="1:55" ht="16.2" x14ac:dyDescent="0.2">
      <c r="A96" s="28"/>
      <c r="B96" s="35"/>
      <c r="C96" s="35"/>
      <c r="D96" s="35"/>
      <c r="E96" s="35"/>
      <c r="F96" s="35"/>
      <c r="G96" s="35"/>
      <c r="H96" s="35"/>
      <c r="I96" s="35"/>
      <c r="J96" s="35"/>
      <c r="K96" s="35"/>
      <c r="L96" s="97"/>
      <c r="M96" s="97"/>
      <c r="N96" s="97"/>
      <c r="O96" s="97"/>
      <c r="P96" s="97"/>
      <c r="Q96" s="97"/>
      <c r="R96" s="97"/>
      <c r="S96" s="97"/>
      <c r="T96" s="97"/>
      <c r="U96" s="97"/>
      <c r="V96" s="97"/>
      <c r="W96" s="9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28"/>
    </row>
    <row r="97" spans="1:52" ht="16.2" x14ac:dyDescent="0.2">
      <c r="A97" s="28"/>
      <c r="B97" s="45" t="s">
        <v>142</v>
      </c>
      <c r="C97" s="35"/>
      <c r="D97" s="35"/>
      <c r="E97" s="35"/>
      <c r="F97" s="35"/>
      <c r="G97" s="35"/>
      <c r="H97" s="35"/>
      <c r="I97" s="35"/>
      <c r="J97" s="35"/>
      <c r="K97" s="35"/>
      <c r="L97" s="97"/>
      <c r="M97" s="97"/>
      <c r="N97" s="97"/>
      <c r="O97" s="97"/>
      <c r="P97" s="97"/>
      <c r="Q97" s="97"/>
      <c r="R97" s="97"/>
      <c r="S97" s="97"/>
      <c r="T97" s="97"/>
      <c r="U97" s="97"/>
      <c r="V97" s="97"/>
      <c r="W97" s="9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28"/>
    </row>
    <row r="98" spans="1:52" ht="16.2" x14ac:dyDescent="0.2">
      <c r="A98" s="28"/>
      <c r="B98" s="48"/>
      <c r="C98" s="48"/>
      <c r="D98" s="48"/>
      <c r="E98" s="48"/>
      <c r="F98" s="48"/>
      <c r="G98" s="48"/>
      <c r="H98" s="48"/>
      <c r="I98" s="48"/>
      <c r="J98" s="48"/>
      <c r="K98" s="48"/>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28"/>
    </row>
    <row r="99" spans="1:52" ht="18.600000000000001" x14ac:dyDescent="0.2">
      <c r="A99" s="28"/>
      <c r="B99" s="44" t="s">
        <v>58</v>
      </c>
      <c r="C99" s="28"/>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28"/>
    </row>
    <row r="100" spans="1:52" ht="16.2" x14ac:dyDescent="0.2">
      <c r="A100" s="28"/>
      <c r="B100" s="45"/>
      <c r="C100" s="28"/>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28"/>
    </row>
    <row r="101" spans="1:52" ht="16.2" x14ac:dyDescent="0.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47"/>
      <c r="AJ101" s="47"/>
      <c r="AK101" s="47"/>
      <c r="AL101" s="47"/>
      <c r="AM101" s="47"/>
      <c r="AN101" s="47"/>
      <c r="AO101" s="47"/>
      <c r="AP101" s="47"/>
      <c r="AQ101" s="47"/>
      <c r="AR101" s="47"/>
      <c r="AS101" s="47"/>
      <c r="AT101" s="47"/>
      <c r="AU101" s="47"/>
      <c r="AV101" s="47"/>
      <c r="AW101" s="47"/>
      <c r="AX101" s="47"/>
      <c r="AY101" s="47"/>
      <c r="AZ101" s="28"/>
    </row>
    <row r="102" spans="1:52" ht="16.2" x14ac:dyDescent="0.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47"/>
      <c r="AJ102" s="47"/>
      <c r="AK102" s="47"/>
      <c r="AL102" s="47"/>
      <c r="AM102" s="47"/>
      <c r="AN102" s="47"/>
      <c r="AO102" s="47"/>
      <c r="AP102" s="47"/>
      <c r="AQ102" s="47"/>
      <c r="AR102" s="47"/>
      <c r="AS102" s="47"/>
      <c r="AT102" s="47"/>
      <c r="AU102" s="47"/>
      <c r="AV102" s="47"/>
      <c r="AW102" s="47"/>
      <c r="AX102" s="47"/>
      <c r="AY102" s="47"/>
      <c r="AZ102" s="28"/>
    </row>
    <row r="103" spans="1:52" ht="16.2" x14ac:dyDescent="0.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47"/>
      <c r="AJ103" s="47"/>
      <c r="AK103" s="47"/>
      <c r="AL103" s="47"/>
      <c r="AM103" s="47"/>
      <c r="AN103" s="47"/>
      <c r="AO103" s="47"/>
      <c r="AP103" s="47"/>
      <c r="AQ103" s="47"/>
      <c r="AR103" s="47"/>
      <c r="AS103" s="47"/>
      <c r="AT103" s="47"/>
      <c r="AU103" s="47"/>
      <c r="AV103" s="47"/>
      <c r="AW103" s="47"/>
      <c r="AX103" s="47"/>
      <c r="AY103" s="47"/>
      <c r="AZ103" s="28"/>
    </row>
    <row r="104" spans="1:52" ht="16.2" x14ac:dyDescent="0.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47"/>
      <c r="AJ104" s="47"/>
      <c r="AK104" s="47"/>
      <c r="AL104" s="47"/>
      <c r="AM104" s="47"/>
      <c r="AN104" s="47"/>
      <c r="AO104" s="47"/>
      <c r="AP104" s="47"/>
      <c r="AQ104" s="47"/>
      <c r="AR104" s="47"/>
      <c r="AS104" s="47"/>
      <c r="AT104" s="47"/>
      <c r="AU104" s="47"/>
      <c r="AV104" s="47"/>
      <c r="AW104" s="47"/>
      <c r="AX104" s="47"/>
      <c r="AY104" s="47"/>
      <c r="AZ104" s="28"/>
    </row>
    <row r="105" spans="1:52" ht="16.2" x14ac:dyDescent="0.2">
      <c r="A105" s="28"/>
      <c r="B105" s="28"/>
      <c r="C105" s="28"/>
      <c r="D105" s="28"/>
      <c r="E105" s="28"/>
      <c r="F105" s="28"/>
      <c r="G105" s="28"/>
      <c r="H105" s="28"/>
      <c r="I105" s="28"/>
      <c r="J105" s="28"/>
      <c r="K105" s="28"/>
      <c r="L105" s="411" t="s">
        <v>150</v>
      </c>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3"/>
      <c r="AJ105" s="399" t="s">
        <v>114</v>
      </c>
      <c r="AK105" s="399"/>
      <c r="AL105" s="399"/>
      <c r="AM105" s="399" t="s">
        <v>136</v>
      </c>
      <c r="AN105" s="399"/>
      <c r="AO105" s="399"/>
      <c r="AP105" s="399" t="s">
        <v>137</v>
      </c>
      <c r="AQ105" s="399"/>
      <c r="AR105" s="399"/>
      <c r="AS105" s="399" t="s">
        <v>138</v>
      </c>
      <c r="AT105" s="399"/>
      <c r="AU105" s="399"/>
      <c r="AV105" s="47"/>
      <c r="AW105" s="47"/>
      <c r="AX105" s="47"/>
      <c r="AY105" s="47"/>
      <c r="AZ105" s="28"/>
    </row>
    <row r="106" spans="1:52" ht="16.2" x14ac:dyDescent="0.2">
      <c r="A106" s="28"/>
      <c r="B106" s="28"/>
      <c r="C106" s="28"/>
      <c r="D106" s="28"/>
      <c r="E106" s="28"/>
      <c r="F106" s="28"/>
      <c r="G106" s="28"/>
      <c r="H106" s="28"/>
      <c r="I106" s="28"/>
      <c r="J106" s="28"/>
      <c r="K106" s="28"/>
      <c r="L106" s="331" t="s">
        <v>357</v>
      </c>
      <c r="M106" s="332"/>
      <c r="N106" s="333"/>
      <c r="O106" s="331" t="s">
        <v>358</v>
      </c>
      <c r="P106" s="332"/>
      <c r="Q106" s="333"/>
      <c r="R106" s="331" t="s">
        <v>359</v>
      </c>
      <c r="S106" s="332"/>
      <c r="T106" s="333"/>
      <c r="U106" s="331" t="s">
        <v>360</v>
      </c>
      <c r="V106" s="332"/>
      <c r="W106" s="333"/>
      <c r="X106" s="331" t="s">
        <v>361</v>
      </c>
      <c r="Y106" s="332"/>
      <c r="Z106" s="333"/>
      <c r="AA106" s="331" t="s">
        <v>362</v>
      </c>
      <c r="AB106" s="332"/>
      <c r="AC106" s="333"/>
      <c r="AD106" s="331" t="s">
        <v>363</v>
      </c>
      <c r="AE106" s="332"/>
      <c r="AF106" s="333"/>
      <c r="AG106" s="331" t="s">
        <v>364</v>
      </c>
      <c r="AH106" s="332"/>
      <c r="AI106" s="333"/>
      <c r="AJ106" s="399"/>
      <c r="AK106" s="399"/>
      <c r="AL106" s="399"/>
      <c r="AM106" s="399"/>
      <c r="AN106" s="399"/>
      <c r="AO106" s="399"/>
      <c r="AP106" s="399"/>
      <c r="AQ106" s="399"/>
      <c r="AR106" s="399"/>
      <c r="AS106" s="399"/>
      <c r="AT106" s="399"/>
      <c r="AU106" s="399"/>
      <c r="AV106" s="47"/>
      <c r="AW106" s="47"/>
      <c r="AX106" s="47"/>
      <c r="AY106" s="47"/>
      <c r="AZ106" s="28"/>
    </row>
    <row r="107" spans="1:52" ht="16.2" x14ac:dyDescent="0.2">
      <c r="A107" s="28"/>
      <c r="B107" s="28"/>
      <c r="C107" s="28"/>
      <c r="D107" s="28"/>
      <c r="E107" s="28"/>
      <c r="F107" s="28"/>
      <c r="G107" s="28"/>
      <c r="H107" s="28"/>
      <c r="I107" s="28"/>
      <c r="J107" s="28"/>
      <c r="K107" s="28"/>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399"/>
      <c r="AK107" s="399"/>
      <c r="AL107" s="399"/>
      <c r="AM107" s="399"/>
      <c r="AN107" s="399"/>
      <c r="AO107" s="399"/>
      <c r="AP107" s="399"/>
      <c r="AQ107" s="399"/>
      <c r="AR107" s="399"/>
      <c r="AS107" s="399"/>
      <c r="AT107" s="399"/>
      <c r="AU107" s="399"/>
      <c r="AV107" s="47"/>
      <c r="AW107" s="47"/>
      <c r="AX107" s="47"/>
      <c r="AY107" s="28"/>
      <c r="AZ107" s="28"/>
    </row>
    <row r="108" spans="1:52" ht="16.2" x14ac:dyDescent="0.2">
      <c r="A108" s="28"/>
      <c r="B108" s="28"/>
      <c r="C108" s="28"/>
      <c r="D108" s="28"/>
      <c r="E108" s="28"/>
      <c r="F108" s="28"/>
      <c r="G108" s="28"/>
      <c r="H108" s="28"/>
      <c r="I108" s="28"/>
      <c r="J108" s="28"/>
      <c r="K108" s="28"/>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399"/>
      <c r="AK108" s="399"/>
      <c r="AL108" s="399"/>
      <c r="AM108" s="399"/>
      <c r="AN108" s="399"/>
      <c r="AO108" s="399"/>
      <c r="AP108" s="399"/>
      <c r="AQ108" s="399"/>
      <c r="AR108" s="399"/>
      <c r="AS108" s="399"/>
      <c r="AT108" s="399"/>
      <c r="AU108" s="399"/>
      <c r="AV108" s="47"/>
      <c r="AW108" s="47"/>
      <c r="AX108" s="47"/>
      <c r="AY108" s="28"/>
      <c r="AZ108" s="28"/>
    </row>
    <row r="109" spans="1:52" ht="16.2" x14ac:dyDescent="0.2">
      <c r="A109" s="28"/>
      <c r="B109" s="28"/>
      <c r="C109" s="28"/>
      <c r="D109" s="28"/>
      <c r="E109" s="28"/>
      <c r="F109" s="28"/>
      <c r="G109" s="28"/>
      <c r="H109" s="28"/>
      <c r="I109" s="28"/>
      <c r="J109" s="28"/>
      <c r="K109" s="28"/>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399"/>
      <c r="AK109" s="399"/>
      <c r="AL109" s="399"/>
      <c r="AM109" s="399"/>
      <c r="AN109" s="399"/>
      <c r="AO109" s="399"/>
      <c r="AP109" s="399"/>
      <c r="AQ109" s="399"/>
      <c r="AR109" s="399"/>
      <c r="AS109" s="399"/>
      <c r="AT109" s="399"/>
      <c r="AU109" s="399"/>
      <c r="AV109" s="47"/>
      <c r="AW109" s="47"/>
      <c r="AX109" s="47"/>
      <c r="AY109" s="28"/>
      <c r="AZ109" s="28"/>
    </row>
    <row r="110" spans="1:52" ht="16.2" x14ac:dyDescent="0.2">
      <c r="A110" s="28"/>
      <c r="B110" s="28"/>
      <c r="C110" s="28"/>
      <c r="D110" s="28"/>
      <c r="E110" s="28"/>
      <c r="F110" s="28"/>
      <c r="G110" s="28"/>
      <c r="H110" s="28"/>
      <c r="I110" s="28"/>
      <c r="J110" s="28"/>
      <c r="K110" s="28"/>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399"/>
      <c r="AK110" s="399"/>
      <c r="AL110" s="399"/>
      <c r="AM110" s="399"/>
      <c r="AN110" s="399"/>
      <c r="AO110" s="399"/>
      <c r="AP110" s="399"/>
      <c r="AQ110" s="399"/>
      <c r="AR110" s="399"/>
      <c r="AS110" s="399"/>
      <c r="AT110" s="399"/>
      <c r="AU110" s="399"/>
      <c r="AV110" s="47"/>
      <c r="AW110" s="47"/>
      <c r="AX110" s="47"/>
      <c r="AY110" s="28"/>
      <c r="AZ110" s="28"/>
    </row>
    <row r="111" spans="1:52" ht="16.2" x14ac:dyDescent="0.2">
      <c r="A111" s="28"/>
      <c r="B111" s="28"/>
      <c r="C111" s="28"/>
      <c r="D111" s="28"/>
      <c r="E111" s="28"/>
      <c r="F111" s="28"/>
      <c r="G111" s="28"/>
      <c r="H111" s="28"/>
      <c r="I111" s="28"/>
      <c r="J111" s="28"/>
      <c r="K111" s="28"/>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399"/>
      <c r="AK111" s="399"/>
      <c r="AL111" s="399"/>
      <c r="AM111" s="399"/>
      <c r="AN111" s="399"/>
      <c r="AO111" s="399"/>
      <c r="AP111" s="399"/>
      <c r="AQ111" s="399"/>
      <c r="AR111" s="399"/>
      <c r="AS111" s="399"/>
      <c r="AT111" s="399"/>
      <c r="AU111" s="399"/>
      <c r="AV111" s="47"/>
      <c r="AW111" s="47"/>
      <c r="AX111" s="47"/>
      <c r="AY111" s="28"/>
      <c r="AZ111" s="28"/>
    </row>
    <row r="112" spans="1:52" ht="16.2" x14ac:dyDescent="0.2">
      <c r="A112" s="28"/>
      <c r="B112" s="28"/>
      <c r="C112" s="28"/>
      <c r="D112" s="28"/>
      <c r="E112" s="28"/>
      <c r="F112" s="28"/>
      <c r="G112" s="28"/>
      <c r="H112" s="28"/>
      <c r="I112" s="28"/>
      <c r="J112" s="28"/>
      <c r="K112" s="28"/>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399"/>
      <c r="AK112" s="399"/>
      <c r="AL112" s="399"/>
      <c r="AM112" s="399"/>
      <c r="AN112" s="399"/>
      <c r="AO112" s="399"/>
      <c r="AP112" s="399"/>
      <c r="AQ112" s="399"/>
      <c r="AR112" s="399"/>
      <c r="AS112" s="399"/>
      <c r="AT112" s="399"/>
      <c r="AU112" s="399"/>
      <c r="AV112" s="47"/>
      <c r="AW112" s="47"/>
      <c r="AX112" s="47"/>
      <c r="AY112" s="28"/>
      <c r="AZ112" s="28"/>
    </row>
    <row r="113" spans="1:58" ht="16.2" x14ac:dyDescent="0.2">
      <c r="A113" s="28"/>
      <c r="B113" s="306" t="s">
        <v>87</v>
      </c>
      <c r="C113" s="208"/>
      <c r="D113" s="208"/>
      <c r="E113" s="208"/>
      <c r="F113" s="208"/>
      <c r="G113" s="208"/>
      <c r="H113" s="208"/>
      <c r="I113" s="208"/>
      <c r="J113" s="208"/>
      <c r="K113" s="208"/>
      <c r="L113" s="317" t="s">
        <v>122</v>
      </c>
      <c r="M113" s="317"/>
      <c r="N113" s="317"/>
      <c r="O113" s="317" t="s">
        <v>122</v>
      </c>
      <c r="P113" s="317"/>
      <c r="Q113" s="317"/>
      <c r="R113" s="317" t="s">
        <v>122</v>
      </c>
      <c r="S113" s="317"/>
      <c r="T113" s="317"/>
      <c r="U113" s="317"/>
      <c r="V113" s="317"/>
      <c r="W113" s="317"/>
      <c r="X113" s="317"/>
      <c r="Y113" s="317"/>
      <c r="Z113" s="317"/>
      <c r="AA113" s="317" t="s">
        <v>180</v>
      </c>
      <c r="AB113" s="317"/>
      <c r="AC113" s="317"/>
      <c r="AD113" s="317" t="s">
        <v>174</v>
      </c>
      <c r="AE113" s="317"/>
      <c r="AF113" s="317"/>
      <c r="AG113" s="317" t="s">
        <v>125</v>
      </c>
      <c r="AH113" s="317"/>
      <c r="AI113" s="317"/>
      <c r="AJ113" s="317" t="s">
        <v>177</v>
      </c>
      <c r="AK113" s="317"/>
      <c r="AL113" s="317"/>
      <c r="AM113" s="317"/>
      <c r="AN113" s="317"/>
      <c r="AO113" s="317"/>
      <c r="AP113" s="317"/>
      <c r="AQ113" s="317"/>
      <c r="AR113" s="317"/>
      <c r="AS113" s="317"/>
      <c r="AT113" s="317"/>
      <c r="AU113" s="317"/>
      <c r="AV113" s="47"/>
      <c r="AW113" s="47"/>
      <c r="AX113" s="47"/>
      <c r="AY113" s="28"/>
      <c r="AZ113" s="28"/>
    </row>
    <row r="114" spans="1:58" ht="16.2" x14ac:dyDescent="0.2">
      <c r="A114" s="28"/>
      <c r="B114" s="307"/>
      <c r="C114" s="196"/>
      <c r="D114" s="196"/>
      <c r="E114" s="196"/>
      <c r="F114" s="196"/>
      <c r="G114" s="196"/>
      <c r="H114" s="196"/>
      <c r="I114" s="196"/>
      <c r="J114" s="196"/>
      <c r="K114" s="196"/>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c r="AP114" s="317"/>
      <c r="AQ114" s="317"/>
      <c r="AR114" s="317"/>
      <c r="AS114" s="317"/>
      <c r="AT114" s="317"/>
      <c r="AU114" s="317"/>
      <c r="AV114" s="47"/>
      <c r="AW114" s="47"/>
      <c r="AX114" s="47"/>
      <c r="AY114" s="28"/>
      <c r="AZ114" s="28"/>
      <c r="BC114" s="137" t="s">
        <v>122</v>
      </c>
      <c r="BD114" s="137" t="s">
        <v>122</v>
      </c>
      <c r="BE114" s="137" t="s">
        <v>122</v>
      </c>
      <c r="BF114" s="137" t="s">
        <v>144</v>
      </c>
    </row>
    <row r="115" spans="1:58" ht="16.2" x14ac:dyDescent="0.2">
      <c r="A115" s="28"/>
      <c r="B115" s="346" t="s">
        <v>104</v>
      </c>
      <c r="C115" s="208"/>
      <c r="D115" s="208"/>
      <c r="E115" s="208"/>
      <c r="F115" s="208"/>
      <c r="G115" s="208"/>
      <c r="H115" s="208"/>
      <c r="I115" s="208"/>
      <c r="J115" s="208"/>
      <c r="K115" s="208"/>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t="s">
        <v>176</v>
      </c>
      <c r="AH115" s="317"/>
      <c r="AI115" s="317"/>
      <c r="AJ115" s="400"/>
      <c r="AK115" s="401"/>
      <c r="AL115" s="401"/>
      <c r="AM115" s="401"/>
      <c r="AN115" s="401"/>
      <c r="AO115" s="401"/>
      <c r="AP115" s="401"/>
      <c r="AQ115" s="401"/>
      <c r="AR115" s="401"/>
      <c r="AS115" s="401"/>
      <c r="AT115" s="401"/>
      <c r="AU115" s="402"/>
      <c r="AV115" s="47"/>
      <c r="AW115" s="47"/>
      <c r="AX115" s="47"/>
      <c r="AY115" s="28"/>
      <c r="AZ115" s="28"/>
      <c r="BD115" s="137" t="s">
        <v>123</v>
      </c>
      <c r="BE115" s="137" t="s">
        <v>123</v>
      </c>
      <c r="BF115" s="137" t="s">
        <v>145</v>
      </c>
    </row>
    <row r="116" spans="1:58" ht="16.2" x14ac:dyDescent="0.2">
      <c r="A116" s="28"/>
      <c r="B116" s="307"/>
      <c r="C116" s="196"/>
      <c r="D116" s="196"/>
      <c r="E116" s="196"/>
      <c r="F116" s="196"/>
      <c r="G116" s="196"/>
      <c r="H116" s="196"/>
      <c r="I116" s="196"/>
      <c r="J116" s="196"/>
      <c r="K116" s="196"/>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403"/>
      <c r="AK116" s="404"/>
      <c r="AL116" s="404"/>
      <c r="AM116" s="404"/>
      <c r="AN116" s="404"/>
      <c r="AO116" s="404"/>
      <c r="AP116" s="404"/>
      <c r="AQ116" s="404"/>
      <c r="AR116" s="404"/>
      <c r="AS116" s="404"/>
      <c r="AT116" s="404"/>
      <c r="AU116" s="405"/>
      <c r="AV116" s="47"/>
      <c r="AW116" s="47"/>
      <c r="AX116" s="47"/>
      <c r="AY116" s="28"/>
      <c r="AZ116" s="28"/>
      <c r="BD116" s="137" t="s">
        <v>125</v>
      </c>
      <c r="BE116" s="137" t="s">
        <v>124</v>
      </c>
      <c r="BF116" s="137" t="s">
        <v>146</v>
      </c>
    </row>
    <row r="117" spans="1:58" ht="16.5" customHeight="1" x14ac:dyDescent="0.2">
      <c r="A117" s="28"/>
      <c r="B117" s="346" t="s">
        <v>113</v>
      </c>
      <c r="C117" s="208"/>
      <c r="D117" s="208"/>
      <c r="E117" s="208"/>
      <c r="F117" s="208"/>
      <c r="G117" s="208"/>
      <c r="H117" s="208"/>
      <c r="I117" s="208"/>
      <c r="J117" s="208"/>
      <c r="K117" s="208"/>
      <c r="L117" s="317" t="s">
        <v>335</v>
      </c>
      <c r="M117" s="317"/>
      <c r="N117" s="317"/>
      <c r="O117" s="317" t="s">
        <v>335</v>
      </c>
      <c r="P117" s="317"/>
      <c r="Q117" s="317"/>
      <c r="R117" s="317" t="s">
        <v>335</v>
      </c>
      <c r="S117" s="317"/>
      <c r="T117" s="317"/>
      <c r="U117" s="317" t="s">
        <v>335</v>
      </c>
      <c r="V117" s="317"/>
      <c r="W117" s="317"/>
      <c r="X117" s="317" t="s">
        <v>335</v>
      </c>
      <c r="Y117" s="317"/>
      <c r="Z117" s="317"/>
      <c r="AA117" s="317" t="s">
        <v>335</v>
      </c>
      <c r="AB117" s="317"/>
      <c r="AC117" s="317"/>
      <c r="AD117" s="317" t="s">
        <v>335</v>
      </c>
      <c r="AE117" s="317"/>
      <c r="AF117" s="317"/>
      <c r="AG117" s="317" t="s">
        <v>335</v>
      </c>
      <c r="AH117" s="317"/>
      <c r="AI117" s="317"/>
      <c r="AJ117" s="317" t="s">
        <v>335</v>
      </c>
      <c r="AK117" s="317"/>
      <c r="AL117" s="317"/>
      <c r="AM117" s="317" t="s">
        <v>335</v>
      </c>
      <c r="AN117" s="317"/>
      <c r="AO117" s="317"/>
      <c r="AP117" s="317" t="s">
        <v>335</v>
      </c>
      <c r="AQ117" s="317"/>
      <c r="AR117" s="317"/>
      <c r="AS117" s="317" t="s">
        <v>335</v>
      </c>
      <c r="AT117" s="317"/>
      <c r="AU117" s="317"/>
      <c r="AV117" s="47"/>
      <c r="AW117" s="47"/>
      <c r="AX117" s="47"/>
      <c r="AY117" s="28"/>
      <c r="AZ117" s="28"/>
      <c r="BE117" s="137" t="s">
        <v>125</v>
      </c>
      <c r="BF117" s="137" t="s">
        <v>147</v>
      </c>
    </row>
    <row r="118" spans="1:58" ht="16.2" x14ac:dyDescent="0.2">
      <c r="A118" s="28"/>
      <c r="B118" s="307"/>
      <c r="C118" s="196"/>
      <c r="D118" s="196"/>
      <c r="E118" s="196"/>
      <c r="F118" s="196"/>
      <c r="G118" s="196"/>
      <c r="H118" s="196"/>
      <c r="I118" s="196"/>
      <c r="J118" s="196"/>
      <c r="K118" s="196"/>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7"/>
      <c r="AN118" s="317"/>
      <c r="AO118" s="317"/>
      <c r="AP118" s="317"/>
      <c r="AQ118" s="317"/>
      <c r="AR118" s="317"/>
      <c r="AS118" s="317"/>
      <c r="AT118" s="317"/>
      <c r="AU118" s="317"/>
      <c r="AV118" s="47"/>
      <c r="AW118" s="47"/>
      <c r="AX118" s="47"/>
      <c r="AY118" s="28"/>
      <c r="AZ118" s="28"/>
    </row>
    <row r="119" spans="1:58" ht="16.5" customHeight="1" x14ac:dyDescent="0.2">
      <c r="A119" s="28"/>
      <c r="B119" s="348" t="s">
        <v>134</v>
      </c>
      <c r="C119" s="204"/>
      <c r="D119" s="204"/>
      <c r="E119" s="204"/>
      <c r="F119" s="204"/>
      <c r="G119" s="204"/>
      <c r="H119" s="204"/>
      <c r="I119" s="204"/>
      <c r="J119" s="204"/>
      <c r="K119" s="349"/>
      <c r="L119" s="308">
        <v>10</v>
      </c>
      <c r="M119" s="308"/>
      <c r="N119" s="308"/>
      <c r="O119" s="337">
        <v>11</v>
      </c>
      <c r="P119" s="338"/>
      <c r="Q119" s="339"/>
      <c r="R119" s="337">
        <v>12</v>
      </c>
      <c r="S119" s="338"/>
      <c r="T119" s="339"/>
      <c r="U119" s="337">
        <v>13</v>
      </c>
      <c r="V119" s="338"/>
      <c r="W119" s="339"/>
      <c r="X119" s="337">
        <v>14</v>
      </c>
      <c r="Y119" s="338"/>
      <c r="Z119" s="339"/>
      <c r="AA119" s="337">
        <v>15</v>
      </c>
      <c r="AB119" s="338"/>
      <c r="AC119" s="339"/>
      <c r="AD119" s="337">
        <v>16</v>
      </c>
      <c r="AE119" s="338"/>
      <c r="AF119" s="339"/>
      <c r="AG119" s="337">
        <v>17</v>
      </c>
      <c r="AH119" s="338"/>
      <c r="AI119" s="339"/>
      <c r="AJ119" s="400"/>
      <c r="AK119" s="401"/>
      <c r="AL119" s="401"/>
      <c r="AM119" s="401"/>
      <c r="AN119" s="401"/>
      <c r="AO119" s="401"/>
      <c r="AP119" s="401"/>
      <c r="AQ119" s="401"/>
      <c r="AR119" s="401"/>
      <c r="AS119" s="401"/>
      <c r="AT119" s="401"/>
      <c r="AU119" s="402"/>
      <c r="AV119" s="47"/>
      <c r="AW119" s="47"/>
      <c r="AX119" s="47"/>
      <c r="AY119" s="28"/>
      <c r="AZ119" s="28"/>
    </row>
    <row r="120" spans="1:58" ht="16.2" x14ac:dyDescent="0.2">
      <c r="A120" s="28"/>
      <c r="B120" s="347"/>
      <c r="C120" s="205"/>
      <c r="D120" s="205"/>
      <c r="E120" s="205"/>
      <c r="F120" s="205"/>
      <c r="G120" s="205"/>
      <c r="H120" s="205"/>
      <c r="I120" s="205"/>
      <c r="J120" s="205"/>
      <c r="K120" s="350"/>
      <c r="L120" s="308"/>
      <c r="M120" s="308"/>
      <c r="N120" s="308"/>
      <c r="O120" s="340"/>
      <c r="P120" s="341"/>
      <c r="Q120" s="342"/>
      <c r="R120" s="340"/>
      <c r="S120" s="341"/>
      <c r="T120" s="342"/>
      <c r="U120" s="408"/>
      <c r="V120" s="409"/>
      <c r="W120" s="410"/>
      <c r="X120" s="340"/>
      <c r="Y120" s="341"/>
      <c r="Z120" s="342"/>
      <c r="AA120" s="340"/>
      <c r="AB120" s="341"/>
      <c r="AC120" s="342"/>
      <c r="AD120" s="340"/>
      <c r="AE120" s="341"/>
      <c r="AF120" s="342"/>
      <c r="AG120" s="340"/>
      <c r="AH120" s="341"/>
      <c r="AI120" s="342"/>
      <c r="AJ120" s="403"/>
      <c r="AK120" s="404"/>
      <c r="AL120" s="404"/>
      <c r="AM120" s="404"/>
      <c r="AN120" s="404"/>
      <c r="AO120" s="404"/>
      <c r="AP120" s="404"/>
      <c r="AQ120" s="404"/>
      <c r="AR120" s="404"/>
      <c r="AS120" s="404"/>
      <c r="AT120" s="404"/>
      <c r="AU120" s="405"/>
      <c r="AV120" s="47"/>
      <c r="AW120" s="47"/>
      <c r="AX120" s="47"/>
      <c r="AY120" s="28"/>
      <c r="AZ120" s="28"/>
    </row>
    <row r="121" spans="1:58" ht="16.5" customHeight="1" x14ac:dyDescent="0.2">
      <c r="A121" s="28"/>
      <c r="B121" s="306" t="s">
        <v>118</v>
      </c>
      <c r="C121" s="208"/>
      <c r="D121" s="208"/>
      <c r="E121" s="208"/>
      <c r="F121" s="208"/>
      <c r="G121" s="208"/>
      <c r="H121" s="208"/>
      <c r="I121" s="208"/>
      <c r="J121" s="208"/>
      <c r="K121" s="208"/>
      <c r="L121" s="317" t="s">
        <v>85</v>
      </c>
      <c r="M121" s="317"/>
      <c r="N121" s="317"/>
      <c r="O121" s="317" t="s">
        <v>85</v>
      </c>
      <c r="P121" s="317"/>
      <c r="Q121" s="317"/>
      <c r="R121" s="317" t="s">
        <v>85</v>
      </c>
      <c r="S121" s="317"/>
      <c r="T121" s="317"/>
      <c r="U121" s="317" t="s">
        <v>85</v>
      </c>
      <c r="V121" s="317"/>
      <c r="W121" s="317"/>
      <c r="X121" s="317" t="s">
        <v>149</v>
      </c>
      <c r="Y121" s="317"/>
      <c r="Z121" s="317"/>
      <c r="AA121" s="317" t="s">
        <v>85</v>
      </c>
      <c r="AB121" s="317"/>
      <c r="AC121" s="317"/>
      <c r="AD121" s="317" t="s">
        <v>85</v>
      </c>
      <c r="AE121" s="317"/>
      <c r="AF121" s="317"/>
      <c r="AG121" s="317" t="s">
        <v>85</v>
      </c>
      <c r="AH121" s="317"/>
      <c r="AI121" s="317"/>
      <c r="AJ121" s="317" t="s">
        <v>85</v>
      </c>
      <c r="AK121" s="317"/>
      <c r="AL121" s="317"/>
      <c r="AM121" s="317" t="s">
        <v>85</v>
      </c>
      <c r="AN121" s="317"/>
      <c r="AO121" s="317"/>
      <c r="AP121" s="317" t="s">
        <v>85</v>
      </c>
      <c r="AQ121" s="317"/>
      <c r="AR121" s="317"/>
      <c r="AS121" s="317" t="s">
        <v>85</v>
      </c>
      <c r="AT121" s="317"/>
      <c r="AU121" s="317"/>
      <c r="AV121" s="47"/>
      <c r="AW121" s="47"/>
      <c r="AX121" s="47"/>
      <c r="AY121" s="28"/>
      <c r="AZ121" s="28"/>
    </row>
    <row r="122" spans="1:58" ht="16.2" x14ac:dyDescent="0.2">
      <c r="A122" s="28"/>
      <c r="B122" s="307"/>
      <c r="C122" s="196"/>
      <c r="D122" s="196"/>
      <c r="E122" s="196"/>
      <c r="F122" s="196"/>
      <c r="G122" s="196"/>
      <c r="H122" s="196"/>
      <c r="I122" s="196"/>
      <c r="J122" s="196"/>
      <c r="K122" s="196"/>
      <c r="L122" s="317"/>
      <c r="M122" s="317"/>
      <c r="N122" s="317"/>
      <c r="O122" s="317"/>
      <c r="P122" s="317"/>
      <c r="Q122" s="317"/>
      <c r="R122" s="317"/>
      <c r="S122" s="317"/>
      <c r="T122" s="317"/>
      <c r="U122" s="317"/>
      <c r="V122" s="317"/>
      <c r="W122" s="317"/>
      <c r="X122" s="317"/>
      <c r="Y122" s="317"/>
      <c r="Z122" s="317"/>
      <c r="AA122" s="317"/>
      <c r="AB122" s="317"/>
      <c r="AC122" s="317"/>
      <c r="AD122" s="317"/>
      <c r="AE122" s="317"/>
      <c r="AF122" s="317"/>
      <c r="AG122" s="317"/>
      <c r="AH122" s="317"/>
      <c r="AI122" s="317"/>
      <c r="AJ122" s="317"/>
      <c r="AK122" s="317"/>
      <c r="AL122" s="317"/>
      <c r="AM122" s="317"/>
      <c r="AN122" s="317"/>
      <c r="AO122" s="317"/>
      <c r="AP122" s="317"/>
      <c r="AQ122" s="317"/>
      <c r="AR122" s="317"/>
      <c r="AS122" s="317"/>
      <c r="AT122" s="317"/>
      <c r="AU122" s="317"/>
      <c r="AV122" s="47"/>
      <c r="AW122" s="47"/>
      <c r="AX122" s="47"/>
      <c r="AY122" s="28"/>
      <c r="AZ122" s="28"/>
    </row>
    <row r="123" spans="1:58" ht="16.2" x14ac:dyDescent="0.2">
      <c r="A123" s="28"/>
      <c r="B123" s="343" t="s">
        <v>135</v>
      </c>
      <c r="C123" s="346" t="s">
        <v>16</v>
      </c>
      <c r="D123" s="203"/>
      <c r="E123" s="203"/>
      <c r="F123" s="203"/>
      <c r="G123" s="334" t="s">
        <v>458</v>
      </c>
      <c r="H123" s="334"/>
      <c r="I123" s="334"/>
      <c r="J123" s="334"/>
      <c r="K123" s="334"/>
      <c r="L123" s="300" t="s">
        <v>179</v>
      </c>
      <c r="M123" s="301"/>
      <c r="N123" s="302"/>
      <c r="O123" s="300" t="s">
        <v>179</v>
      </c>
      <c r="P123" s="301"/>
      <c r="Q123" s="302"/>
      <c r="R123" s="300" t="s">
        <v>179</v>
      </c>
      <c r="S123" s="301"/>
      <c r="T123" s="302"/>
      <c r="U123" s="300"/>
      <c r="V123" s="301"/>
      <c r="W123" s="302"/>
      <c r="X123" s="300"/>
      <c r="Y123" s="301"/>
      <c r="Z123" s="302"/>
      <c r="AA123" s="300"/>
      <c r="AB123" s="301"/>
      <c r="AC123" s="302"/>
      <c r="AD123" s="300"/>
      <c r="AE123" s="301"/>
      <c r="AF123" s="302"/>
      <c r="AG123" s="300" t="s">
        <v>179</v>
      </c>
      <c r="AH123" s="301"/>
      <c r="AI123" s="302"/>
      <c r="AJ123" s="300"/>
      <c r="AK123" s="301"/>
      <c r="AL123" s="302"/>
      <c r="AM123" s="300"/>
      <c r="AN123" s="301"/>
      <c r="AO123" s="302"/>
      <c r="AP123" s="300" t="s">
        <v>116</v>
      </c>
      <c r="AQ123" s="301"/>
      <c r="AR123" s="302"/>
      <c r="AS123" s="300" t="s">
        <v>116</v>
      </c>
      <c r="AT123" s="301"/>
      <c r="AU123" s="302"/>
      <c r="AV123" s="47"/>
      <c r="AW123" s="47"/>
      <c r="AX123" s="47"/>
      <c r="AY123" s="28"/>
      <c r="AZ123" s="28"/>
      <c r="BC123" s="137" t="s">
        <v>115</v>
      </c>
    </row>
    <row r="124" spans="1:58" ht="16.2" x14ac:dyDescent="0.2">
      <c r="A124" s="28"/>
      <c r="B124" s="344"/>
      <c r="C124" s="347"/>
      <c r="D124" s="205"/>
      <c r="E124" s="205"/>
      <c r="F124" s="205"/>
      <c r="G124" s="334"/>
      <c r="H124" s="334"/>
      <c r="I124" s="334"/>
      <c r="J124" s="334"/>
      <c r="K124" s="334"/>
      <c r="L124" s="303"/>
      <c r="M124" s="304"/>
      <c r="N124" s="305"/>
      <c r="O124" s="303"/>
      <c r="P124" s="304"/>
      <c r="Q124" s="305"/>
      <c r="R124" s="303"/>
      <c r="S124" s="304"/>
      <c r="T124" s="305"/>
      <c r="U124" s="303"/>
      <c r="V124" s="304"/>
      <c r="W124" s="305"/>
      <c r="X124" s="303"/>
      <c r="Y124" s="304"/>
      <c r="Z124" s="305"/>
      <c r="AA124" s="303"/>
      <c r="AB124" s="304"/>
      <c r="AC124" s="305"/>
      <c r="AD124" s="303"/>
      <c r="AE124" s="304"/>
      <c r="AF124" s="305"/>
      <c r="AG124" s="303"/>
      <c r="AH124" s="304"/>
      <c r="AI124" s="305"/>
      <c r="AJ124" s="303"/>
      <c r="AK124" s="304"/>
      <c r="AL124" s="305"/>
      <c r="AM124" s="303"/>
      <c r="AN124" s="304"/>
      <c r="AO124" s="305"/>
      <c r="AP124" s="303"/>
      <c r="AQ124" s="304"/>
      <c r="AR124" s="305"/>
      <c r="AS124" s="303"/>
      <c r="AT124" s="304"/>
      <c r="AU124" s="305"/>
      <c r="AV124" s="47"/>
      <c r="AW124" s="47"/>
      <c r="AX124" s="47"/>
      <c r="AY124" s="28"/>
      <c r="AZ124" s="28"/>
    </row>
    <row r="125" spans="1:58" ht="16.2" x14ac:dyDescent="0.2">
      <c r="A125" s="28"/>
      <c r="B125" s="344"/>
      <c r="C125" s="346" t="s">
        <v>11</v>
      </c>
      <c r="D125" s="203"/>
      <c r="E125" s="203"/>
      <c r="F125" s="203"/>
      <c r="G125" s="334" t="s">
        <v>459</v>
      </c>
      <c r="H125" s="334"/>
      <c r="I125" s="334"/>
      <c r="J125" s="334"/>
      <c r="K125" s="334"/>
      <c r="L125" s="300" t="s">
        <v>179</v>
      </c>
      <c r="M125" s="301"/>
      <c r="N125" s="302"/>
      <c r="O125" s="300" t="s">
        <v>179</v>
      </c>
      <c r="P125" s="301"/>
      <c r="Q125" s="302"/>
      <c r="R125" s="300" t="s">
        <v>179</v>
      </c>
      <c r="S125" s="301"/>
      <c r="T125" s="302"/>
      <c r="U125" s="300"/>
      <c r="V125" s="301"/>
      <c r="W125" s="302"/>
      <c r="X125" s="300"/>
      <c r="Y125" s="301"/>
      <c r="Z125" s="302"/>
      <c r="AA125" s="300" t="s">
        <v>179</v>
      </c>
      <c r="AB125" s="301"/>
      <c r="AC125" s="302"/>
      <c r="AD125" s="300" t="s">
        <v>179</v>
      </c>
      <c r="AE125" s="301"/>
      <c r="AF125" s="302"/>
      <c r="AG125" s="300"/>
      <c r="AH125" s="301"/>
      <c r="AI125" s="302"/>
      <c r="AJ125" s="300"/>
      <c r="AK125" s="301"/>
      <c r="AL125" s="302"/>
      <c r="AM125" s="300"/>
      <c r="AN125" s="301"/>
      <c r="AO125" s="302"/>
      <c r="AP125" s="300" t="s">
        <v>81</v>
      </c>
      <c r="AQ125" s="301"/>
      <c r="AR125" s="302"/>
      <c r="AS125" s="300" t="s">
        <v>81</v>
      </c>
      <c r="AT125" s="301"/>
      <c r="AU125" s="302"/>
      <c r="AV125" s="47"/>
      <c r="AW125" s="47"/>
      <c r="AX125" s="47"/>
      <c r="AY125" s="28"/>
      <c r="AZ125" s="28"/>
    </row>
    <row r="126" spans="1:58" ht="16.2" x14ac:dyDescent="0.2">
      <c r="A126" s="28"/>
      <c r="B126" s="344"/>
      <c r="C126" s="347"/>
      <c r="D126" s="205"/>
      <c r="E126" s="205"/>
      <c r="F126" s="205"/>
      <c r="G126" s="334"/>
      <c r="H126" s="334"/>
      <c r="I126" s="334"/>
      <c r="J126" s="334"/>
      <c r="K126" s="334"/>
      <c r="L126" s="303"/>
      <c r="M126" s="304"/>
      <c r="N126" s="305"/>
      <c r="O126" s="303"/>
      <c r="P126" s="304"/>
      <c r="Q126" s="305"/>
      <c r="R126" s="303"/>
      <c r="S126" s="304"/>
      <c r="T126" s="305"/>
      <c r="U126" s="303"/>
      <c r="V126" s="304"/>
      <c r="W126" s="305"/>
      <c r="X126" s="303"/>
      <c r="Y126" s="304"/>
      <c r="Z126" s="305"/>
      <c r="AA126" s="303"/>
      <c r="AB126" s="304"/>
      <c r="AC126" s="305"/>
      <c r="AD126" s="303"/>
      <c r="AE126" s="304"/>
      <c r="AF126" s="305"/>
      <c r="AG126" s="303"/>
      <c r="AH126" s="304"/>
      <c r="AI126" s="305"/>
      <c r="AJ126" s="303"/>
      <c r="AK126" s="304"/>
      <c r="AL126" s="305"/>
      <c r="AM126" s="303"/>
      <c r="AN126" s="304"/>
      <c r="AO126" s="305"/>
      <c r="AP126" s="303"/>
      <c r="AQ126" s="304"/>
      <c r="AR126" s="305"/>
      <c r="AS126" s="303"/>
      <c r="AT126" s="304"/>
      <c r="AU126" s="305"/>
      <c r="AV126" s="47"/>
      <c r="AW126" s="47"/>
      <c r="AX126" s="47"/>
      <c r="AY126" s="28"/>
      <c r="AZ126" s="28"/>
    </row>
    <row r="127" spans="1:58" ht="16.2" x14ac:dyDescent="0.2">
      <c r="A127" s="28"/>
      <c r="B127" s="344"/>
      <c r="C127" s="346" t="s">
        <v>12</v>
      </c>
      <c r="D127" s="203"/>
      <c r="E127" s="203"/>
      <c r="F127" s="203"/>
      <c r="G127" s="334" t="s">
        <v>460</v>
      </c>
      <c r="H127" s="334"/>
      <c r="I127" s="334"/>
      <c r="J127" s="334"/>
      <c r="K127" s="334"/>
      <c r="L127" s="300"/>
      <c r="M127" s="301"/>
      <c r="N127" s="302"/>
      <c r="O127" s="300"/>
      <c r="P127" s="301"/>
      <c r="Q127" s="302"/>
      <c r="R127" s="300"/>
      <c r="S127" s="301"/>
      <c r="T127" s="302"/>
      <c r="U127" s="300"/>
      <c r="V127" s="301"/>
      <c r="W127" s="302"/>
      <c r="X127" s="300"/>
      <c r="Y127" s="301"/>
      <c r="Z127" s="302"/>
      <c r="AA127" s="300"/>
      <c r="AB127" s="301"/>
      <c r="AC127" s="302"/>
      <c r="AD127" s="300"/>
      <c r="AE127" s="301"/>
      <c r="AF127" s="302"/>
      <c r="AG127" s="300"/>
      <c r="AH127" s="301"/>
      <c r="AI127" s="302"/>
      <c r="AJ127" s="300" t="s">
        <v>179</v>
      </c>
      <c r="AK127" s="301"/>
      <c r="AL127" s="302"/>
      <c r="AM127" s="300"/>
      <c r="AN127" s="301"/>
      <c r="AO127" s="302"/>
      <c r="AP127" s="300" t="s">
        <v>81</v>
      </c>
      <c r="AQ127" s="301"/>
      <c r="AR127" s="302"/>
      <c r="AS127" s="300" t="s">
        <v>81</v>
      </c>
      <c r="AT127" s="301"/>
      <c r="AU127" s="302"/>
      <c r="AV127" s="47"/>
      <c r="AW127" s="47"/>
      <c r="AX127" s="47"/>
      <c r="AY127" s="28"/>
      <c r="AZ127" s="28"/>
    </row>
    <row r="128" spans="1:58" ht="16.2" x14ac:dyDescent="0.2">
      <c r="A128" s="28"/>
      <c r="B128" s="344"/>
      <c r="C128" s="347"/>
      <c r="D128" s="205"/>
      <c r="E128" s="205"/>
      <c r="F128" s="205"/>
      <c r="G128" s="334"/>
      <c r="H128" s="334"/>
      <c r="I128" s="334"/>
      <c r="J128" s="334"/>
      <c r="K128" s="334"/>
      <c r="L128" s="303"/>
      <c r="M128" s="304"/>
      <c r="N128" s="305"/>
      <c r="O128" s="303"/>
      <c r="P128" s="304"/>
      <c r="Q128" s="305"/>
      <c r="R128" s="303"/>
      <c r="S128" s="304"/>
      <c r="T128" s="305"/>
      <c r="U128" s="303"/>
      <c r="V128" s="304"/>
      <c r="W128" s="305"/>
      <c r="X128" s="303"/>
      <c r="Y128" s="304"/>
      <c r="Z128" s="305"/>
      <c r="AA128" s="303"/>
      <c r="AB128" s="304"/>
      <c r="AC128" s="305"/>
      <c r="AD128" s="303"/>
      <c r="AE128" s="304"/>
      <c r="AF128" s="305"/>
      <c r="AG128" s="303"/>
      <c r="AH128" s="304"/>
      <c r="AI128" s="305"/>
      <c r="AJ128" s="303"/>
      <c r="AK128" s="304"/>
      <c r="AL128" s="305"/>
      <c r="AM128" s="303"/>
      <c r="AN128" s="304"/>
      <c r="AO128" s="305"/>
      <c r="AP128" s="303"/>
      <c r="AQ128" s="304"/>
      <c r="AR128" s="305"/>
      <c r="AS128" s="303"/>
      <c r="AT128" s="304"/>
      <c r="AU128" s="305"/>
      <c r="AV128" s="47"/>
      <c r="AW128" s="47"/>
      <c r="AX128" s="47"/>
      <c r="AY128" s="28"/>
      <c r="AZ128" s="28"/>
    </row>
    <row r="129" spans="1:55" ht="16.2" x14ac:dyDescent="0.2">
      <c r="A129" s="28"/>
      <c r="B129" s="344"/>
      <c r="C129" s="346" t="s">
        <v>15</v>
      </c>
      <c r="D129" s="203"/>
      <c r="E129" s="203"/>
      <c r="F129" s="203"/>
      <c r="G129" s="591"/>
      <c r="H129" s="591"/>
      <c r="I129" s="591"/>
      <c r="J129" s="591"/>
      <c r="K129" s="591"/>
      <c r="L129" s="300"/>
      <c r="M129" s="301"/>
      <c r="N129" s="302"/>
      <c r="O129" s="300"/>
      <c r="P129" s="301"/>
      <c r="Q129" s="302"/>
      <c r="R129" s="300"/>
      <c r="S129" s="301"/>
      <c r="T129" s="302"/>
      <c r="U129" s="300"/>
      <c r="V129" s="301"/>
      <c r="W129" s="302"/>
      <c r="X129" s="300"/>
      <c r="Y129" s="301"/>
      <c r="Z129" s="302"/>
      <c r="AA129" s="300"/>
      <c r="AB129" s="301"/>
      <c r="AC129" s="302"/>
      <c r="AD129" s="300"/>
      <c r="AE129" s="301"/>
      <c r="AF129" s="302"/>
      <c r="AG129" s="300"/>
      <c r="AH129" s="301"/>
      <c r="AI129" s="302"/>
      <c r="AJ129" s="300"/>
      <c r="AK129" s="301"/>
      <c r="AL129" s="302"/>
      <c r="AM129" s="300"/>
      <c r="AN129" s="301"/>
      <c r="AO129" s="302"/>
      <c r="AP129" s="300" t="s">
        <v>81</v>
      </c>
      <c r="AQ129" s="301"/>
      <c r="AR129" s="302"/>
      <c r="AS129" s="300" t="s">
        <v>81</v>
      </c>
      <c r="AT129" s="301"/>
      <c r="AU129" s="302"/>
      <c r="AV129" s="47"/>
      <c r="AW129" s="47"/>
      <c r="AX129" s="47"/>
      <c r="AY129" s="28"/>
      <c r="AZ129" s="28"/>
    </row>
    <row r="130" spans="1:55" ht="16.2" x14ac:dyDescent="0.2">
      <c r="A130" s="28"/>
      <c r="B130" s="344"/>
      <c r="C130" s="347"/>
      <c r="D130" s="205"/>
      <c r="E130" s="205"/>
      <c r="F130" s="205"/>
      <c r="G130" s="591"/>
      <c r="H130" s="591"/>
      <c r="I130" s="591"/>
      <c r="J130" s="591"/>
      <c r="K130" s="591"/>
      <c r="L130" s="303"/>
      <c r="M130" s="304"/>
      <c r="N130" s="305"/>
      <c r="O130" s="303"/>
      <c r="P130" s="304"/>
      <c r="Q130" s="305"/>
      <c r="R130" s="303"/>
      <c r="S130" s="304"/>
      <c r="T130" s="305"/>
      <c r="U130" s="303"/>
      <c r="V130" s="304"/>
      <c r="W130" s="305"/>
      <c r="X130" s="303"/>
      <c r="Y130" s="304"/>
      <c r="Z130" s="305"/>
      <c r="AA130" s="303"/>
      <c r="AB130" s="304"/>
      <c r="AC130" s="305"/>
      <c r="AD130" s="303"/>
      <c r="AE130" s="304"/>
      <c r="AF130" s="305"/>
      <c r="AG130" s="303"/>
      <c r="AH130" s="304"/>
      <c r="AI130" s="305"/>
      <c r="AJ130" s="303"/>
      <c r="AK130" s="304"/>
      <c r="AL130" s="305"/>
      <c r="AM130" s="303"/>
      <c r="AN130" s="304"/>
      <c r="AO130" s="305"/>
      <c r="AP130" s="303"/>
      <c r="AQ130" s="304"/>
      <c r="AR130" s="305"/>
      <c r="AS130" s="303"/>
      <c r="AT130" s="304"/>
      <c r="AU130" s="305"/>
      <c r="AV130" s="47"/>
      <c r="AW130" s="47"/>
      <c r="AX130" s="47"/>
      <c r="AY130" s="28"/>
      <c r="AZ130" s="28"/>
    </row>
    <row r="131" spans="1:55" ht="16.2" x14ac:dyDescent="0.2">
      <c r="A131" s="28"/>
      <c r="B131" s="344"/>
      <c r="C131" s="346" t="s">
        <v>13</v>
      </c>
      <c r="D131" s="203"/>
      <c r="E131" s="203"/>
      <c r="F131" s="203"/>
      <c r="G131" s="591"/>
      <c r="H131" s="591"/>
      <c r="I131" s="591"/>
      <c r="J131" s="591"/>
      <c r="K131" s="591"/>
      <c r="L131" s="300"/>
      <c r="M131" s="301"/>
      <c r="N131" s="302"/>
      <c r="O131" s="300"/>
      <c r="P131" s="301"/>
      <c r="Q131" s="302"/>
      <c r="R131" s="300"/>
      <c r="S131" s="301"/>
      <c r="T131" s="302"/>
      <c r="U131" s="300"/>
      <c r="V131" s="301"/>
      <c r="W131" s="302"/>
      <c r="X131" s="300"/>
      <c r="Y131" s="301"/>
      <c r="Z131" s="302"/>
      <c r="AA131" s="300"/>
      <c r="AB131" s="301"/>
      <c r="AC131" s="302"/>
      <c r="AD131" s="300"/>
      <c r="AE131" s="301"/>
      <c r="AF131" s="302"/>
      <c r="AG131" s="300"/>
      <c r="AH131" s="301"/>
      <c r="AI131" s="302"/>
      <c r="AJ131" s="300"/>
      <c r="AK131" s="301"/>
      <c r="AL131" s="302"/>
      <c r="AM131" s="300"/>
      <c r="AN131" s="301"/>
      <c r="AO131" s="302"/>
      <c r="AP131" s="300" t="s">
        <v>81</v>
      </c>
      <c r="AQ131" s="301"/>
      <c r="AR131" s="302"/>
      <c r="AS131" s="300" t="s">
        <v>81</v>
      </c>
      <c r="AT131" s="301"/>
      <c r="AU131" s="302"/>
      <c r="AV131" s="47"/>
      <c r="AW131" s="47"/>
      <c r="AX131" s="47"/>
      <c r="AY131" s="28"/>
      <c r="AZ131" s="28"/>
    </row>
    <row r="132" spans="1:55" ht="16.2" x14ac:dyDescent="0.2">
      <c r="A132" s="28"/>
      <c r="B132" s="344"/>
      <c r="C132" s="347"/>
      <c r="D132" s="205"/>
      <c r="E132" s="205"/>
      <c r="F132" s="205"/>
      <c r="G132" s="591"/>
      <c r="H132" s="591"/>
      <c r="I132" s="591"/>
      <c r="J132" s="591"/>
      <c r="K132" s="591"/>
      <c r="L132" s="303"/>
      <c r="M132" s="304"/>
      <c r="N132" s="305"/>
      <c r="O132" s="303"/>
      <c r="P132" s="304"/>
      <c r="Q132" s="305"/>
      <c r="R132" s="303"/>
      <c r="S132" s="304"/>
      <c r="T132" s="305"/>
      <c r="U132" s="303"/>
      <c r="V132" s="304"/>
      <c r="W132" s="305"/>
      <c r="X132" s="303"/>
      <c r="Y132" s="304"/>
      <c r="Z132" s="305"/>
      <c r="AA132" s="303"/>
      <c r="AB132" s="304"/>
      <c r="AC132" s="305"/>
      <c r="AD132" s="303"/>
      <c r="AE132" s="304"/>
      <c r="AF132" s="305"/>
      <c r="AG132" s="303"/>
      <c r="AH132" s="304"/>
      <c r="AI132" s="305"/>
      <c r="AJ132" s="303"/>
      <c r="AK132" s="304"/>
      <c r="AL132" s="305"/>
      <c r="AM132" s="303"/>
      <c r="AN132" s="304"/>
      <c r="AO132" s="305"/>
      <c r="AP132" s="303"/>
      <c r="AQ132" s="304"/>
      <c r="AR132" s="305"/>
      <c r="AS132" s="303"/>
      <c r="AT132" s="304"/>
      <c r="AU132" s="305"/>
      <c r="AV132" s="47"/>
      <c r="AW132" s="47"/>
      <c r="AX132" s="47"/>
      <c r="AY132" s="28"/>
      <c r="AZ132" s="28"/>
    </row>
    <row r="133" spans="1:55" ht="16.2" x14ac:dyDescent="0.2">
      <c r="A133" s="28"/>
      <c r="B133" s="344"/>
      <c r="C133" s="346" t="s">
        <v>14</v>
      </c>
      <c r="D133" s="203"/>
      <c r="E133" s="203"/>
      <c r="F133" s="203"/>
      <c r="G133" s="591"/>
      <c r="H133" s="591"/>
      <c r="I133" s="591"/>
      <c r="J133" s="591"/>
      <c r="K133" s="591"/>
      <c r="L133" s="300"/>
      <c r="M133" s="301"/>
      <c r="N133" s="302"/>
      <c r="O133" s="300"/>
      <c r="P133" s="301"/>
      <c r="Q133" s="302"/>
      <c r="R133" s="300"/>
      <c r="S133" s="301"/>
      <c r="T133" s="302"/>
      <c r="U133" s="300"/>
      <c r="V133" s="301"/>
      <c r="W133" s="302"/>
      <c r="X133" s="300"/>
      <c r="Y133" s="301"/>
      <c r="Z133" s="302"/>
      <c r="AA133" s="300"/>
      <c r="AB133" s="301"/>
      <c r="AC133" s="302"/>
      <c r="AD133" s="300"/>
      <c r="AE133" s="301"/>
      <c r="AF133" s="302"/>
      <c r="AG133" s="300"/>
      <c r="AH133" s="301"/>
      <c r="AI133" s="302"/>
      <c r="AJ133" s="300"/>
      <c r="AK133" s="301"/>
      <c r="AL133" s="302"/>
      <c r="AM133" s="300"/>
      <c r="AN133" s="301"/>
      <c r="AO133" s="302"/>
      <c r="AP133" s="300" t="s">
        <v>81</v>
      </c>
      <c r="AQ133" s="301"/>
      <c r="AR133" s="302"/>
      <c r="AS133" s="300" t="s">
        <v>81</v>
      </c>
      <c r="AT133" s="301"/>
      <c r="AU133" s="302"/>
      <c r="AV133" s="47"/>
      <c r="AW133" s="47"/>
      <c r="AX133" s="47"/>
      <c r="AY133" s="28"/>
      <c r="AZ133" s="28"/>
    </row>
    <row r="134" spans="1:55" ht="16.2" x14ac:dyDescent="0.2">
      <c r="A134" s="28"/>
      <c r="B134" s="345"/>
      <c r="C134" s="347"/>
      <c r="D134" s="205"/>
      <c r="E134" s="205"/>
      <c r="F134" s="205"/>
      <c r="G134" s="591"/>
      <c r="H134" s="591"/>
      <c r="I134" s="591"/>
      <c r="J134" s="591"/>
      <c r="K134" s="591"/>
      <c r="L134" s="303"/>
      <c r="M134" s="304"/>
      <c r="N134" s="305"/>
      <c r="O134" s="303"/>
      <c r="P134" s="304"/>
      <c r="Q134" s="305"/>
      <c r="R134" s="303"/>
      <c r="S134" s="304"/>
      <c r="T134" s="305"/>
      <c r="U134" s="303"/>
      <c r="V134" s="304"/>
      <c r="W134" s="305"/>
      <c r="X134" s="303"/>
      <c r="Y134" s="304"/>
      <c r="Z134" s="305"/>
      <c r="AA134" s="303"/>
      <c r="AB134" s="304"/>
      <c r="AC134" s="305"/>
      <c r="AD134" s="303"/>
      <c r="AE134" s="304"/>
      <c r="AF134" s="305"/>
      <c r="AG134" s="303"/>
      <c r="AH134" s="304"/>
      <c r="AI134" s="305"/>
      <c r="AJ134" s="303"/>
      <c r="AK134" s="304"/>
      <c r="AL134" s="305"/>
      <c r="AM134" s="303"/>
      <c r="AN134" s="304"/>
      <c r="AO134" s="305"/>
      <c r="AP134" s="303"/>
      <c r="AQ134" s="304"/>
      <c r="AR134" s="305"/>
      <c r="AS134" s="303"/>
      <c r="AT134" s="304"/>
      <c r="AU134" s="305"/>
      <c r="AV134" s="47"/>
      <c r="AW134" s="47"/>
      <c r="AX134" s="47"/>
      <c r="AY134" s="28"/>
      <c r="AZ134" s="28"/>
    </row>
    <row r="135" spans="1:55" ht="16.2" x14ac:dyDescent="0.2">
      <c r="A135" s="28"/>
      <c r="B135" s="306" t="s">
        <v>119</v>
      </c>
      <c r="C135" s="208"/>
      <c r="D135" s="208"/>
      <c r="E135" s="208"/>
      <c r="F135" s="208"/>
      <c r="G135" s="208"/>
      <c r="H135" s="208"/>
      <c r="I135" s="208"/>
      <c r="J135" s="208"/>
      <c r="K135" s="208"/>
      <c r="L135" s="300" t="s">
        <v>117</v>
      </c>
      <c r="M135" s="301"/>
      <c r="N135" s="302"/>
      <c r="O135" s="300" t="s">
        <v>117</v>
      </c>
      <c r="P135" s="301"/>
      <c r="Q135" s="302"/>
      <c r="R135" s="300" t="s">
        <v>117</v>
      </c>
      <c r="S135" s="301"/>
      <c r="T135" s="302"/>
      <c r="U135" s="300"/>
      <c r="V135" s="301"/>
      <c r="W135" s="302"/>
      <c r="X135" s="300"/>
      <c r="Y135" s="301"/>
      <c r="Z135" s="302"/>
      <c r="AA135" s="300" t="s">
        <v>11</v>
      </c>
      <c r="AB135" s="301"/>
      <c r="AC135" s="302"/>
      <c r="AD135" s="300" t="s">
        <v>11</v>
      </c>
      <c r="AE135" s="301"/>
      <c r="AF135" s="302"/>
      <c r="AG135" s="300" t="s">
        <v>117</v>
      </c>
      <c r="AH135" s="301"/>
      <c r="AI135" s="302"/>
      <c r="AJ135" s="300" t="s">
        <v>12</v>
      </c>
      <c r="AK135" s="301"/>
      <c r="AL135" s="302"/>
      <c r="AM135" s="300"/>
      <c r="AN135" s="301"/>
      <c r="AO135" s="302"/>
      <c r="AP135" s="300"/>
      <c r="AQ135" s="301"/>
      <c r="AR135" s="302"/>
      <c r="AS135" s="300"/>
      <c r="AT135" s="301"/>
      <c r="AU135" s="302"/>
      <c r="AV135" s="47"/>
      <c r="AW135" s="47"/>
      <c r="AX135" s="47"/>
      <c r="AY135" s="28"/>
      <c r="AZ135" s="28"/>
    </row>
    <row r="136" spans="1:55" ht="16.2" x14ac:dyDescent="0.2">
      <c r="A136" s="28"/>
      <c r="B136" s="307"/>
      <c r="C136" s="196"/>
      <c r="D136" s="196"/>
      <c r="E136" s="196"/>
      <c r="F136" s="196"/>
      <c r="G136" s="196"/>
      <c r="H136" s="196"/>
      <c r="I136" s="196"/>
      <c r="J136" s="196"/>
      <c r="K136" s="196"/>
      <c r="L136" s="303"/>
      <c r="M136" s="304"/>
      <c r="N136" s="305"/>
      <c r="O136" s="303"/>
      <c r="P136" s="304"/>
      <c r="Q136" s="305"/>
      <c r="R136" s="303"/>
      <c r="S136" s="304"/>
      <c r="T136" s="305"/>
      <c r="U136" s="303"/>
      <c r="V136" s="304"/>
      <c r="W136" s="305"/>
      <c r="X136" s="303"/>
      <c r="Y136" s="304"/>
      <c r="Z136" s="305"/>
      <c r="AA136" s="303"/>
      <c r="AB136" s="304"/>
      <c r="AC136" s="305"/>
      <c r="AD136" s="303"/>
      <c r="AE136" s="304"/>
      <c r="AF136" s="305"/>
      <c r="AG136" s="303"/>
      <c r="AH136" s="304"/>
      <c r="AI136" s="305"/>
      <c r="AJ136" s="303"/>
      <c r="AK136" s="304"/>
      <c r="AL136" s="305"/>
      <c r="AM136" s="303"/>
      <c r="AN136" s="304"/>
      <c r="AO136" s="305"/>
      <c r="AP136" s="303"/>
      <c r="AQ136" s="304"/>
      <c r="AR136" s="305"/>
      <c r="AS136" s="303"/>
      <c r="AT136" s="304"/>
      <c r="AU136" s="305"/>
      <c r="AV136" s="47"/>
      <c r="AW136" s="47"/>
      <c r="AX136" s="47"/>
      <c r="AY136" s="28"/>
      <c r="AZ136" s="28"/>
      <c r="BC136" s="137" t="s">
        <v>117</v>
      </c>
    </row>
    <row r="137" spans="1:55" ht="16.5" customHeight="1" x14ac:dyDescent="0.2">
      <c r="A137" s="28"/>
      <c r="B137" s="346" t="s">
        <v>271</v>
      </c>
      <c r="C137" s="208"/>
      <c r="D137" s="208"/>
      <c r="E137" s="208"/>
      <c r="F137" s="208"/>
      <c r="G137" s="208"/>
      <c r="H137" s="208"/>
      <c r="I137" s="208"/>
      <c r="J137" s="208"/>
      <c r="K137" s="208"/>
      <c r="L137" s="300" t="s">
        <v>108</v>
      </c>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2"/>
      <c r="AJ137" s="317" t="s">
        <v>108</v>
      </c>
      <c r="AK137" s="317"/>
      <c r="AL137" s="317"/>
      <c r="AM137" s="317" t="s">
        <v>108</v>
      </c>
      <c r="AN137" s="317"/>
      <c r="AO137" s="317"/>
      <c r="AP137" s="317" t="s">
        <v>108</v>
      </c>
      <c r="AQ137" s="317"/>
      <c r="AR137" s="317"/>
      <c r="AS137" s="317" t="s">
        <v>108</v>
      </c>
      <c r="AT137" s="317"/>
      <c r="AU137" s="317"/>
      <c r="AV137" s="47"/>
      <c r="AW137" s="47"/>
      <c r="AX137" s="47"/>
      <c r="AY137" s="28"/>
      <c r="AZ137" s="28"/>
      <c r="BC137" s="137" t="s">
        <v>11</v>
      </c>
    </row>
    <row r="138" spans="1:55" ht="16.2" x14ac:dyDescent="0.2">
      <c r="A138" s="28"/>
      <c r="B138" s="307"/>
      <c r="C138" s="196"/>
      <c r="D138" s="196"/>
      <c r="E138" s="196"/>
      <c r="F138" s="196"/>
      <c r="G138" s="196"/>
      <c r="H138" s="196"/>
      <c r="I138" s="196"/>
      <c r="J138" s="196"/>
      <c r="K138" s="196"/>
      <c r="L138" s="303"/>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c r="AI138" s="305"/>
      <c r="AJ138" s="317"/>
      <c r="AK138" s="317"/>
      <c r="AL138" s="317"/>
      <c r="AM138" s="317"/>
      <c r="AN138" s="317"/>
      <c r="AO138" s="317"/>
      <c r="AP138" s="317"/>
      <c r="AQ138" s="317"/>
      <c r="AR138" s="317"/>
      <c r="AS138" s="317"/>
      <c r="AT138" s="317"/>
      <c r="AU138" s="317"/>
      <c r="AV138" s="47"/>
      <c r="AW138" s="47"/>
      <c r="AX138" s="47"/>
      <c r="AY138" s="28"/>
      <c r="AZ138" s="28"/>
      <c r="BC138" s="137" t="s">
        <v>12</v>
      </c>
    </row>
    <row r="139" spans="1:55" ht="16.2" x14ac:dyDescent="0.2">
      <c r="A139" s="28"/>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47"/>
      <c r="AW139" s="47"/>
      <c r="AX139" s="47"/>
      <c r="AY139" s="28"/>
      <c r="AZ139" s="28"/>
      <c r="BC139" s="137" t="s">
        <v>15</v>
      </c>
    </row>
    <row r="140" spans="1:55" ht="16.2" x14ac:dyDescent="0.2">
      <c r="A140" s="28"/>
      <c r="B140" s="115" t="s">
        <v>61</v>
      </c>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47"/>
      <c r="AZ140" s="28"/>
      <c r="BC140" s="137" t="s">
        <v>13</v>
      </c>
    </row>
    <row r="141" spans="1:55" ht="16.2" x14ac:dyDescent="0.2">
      <c r="A141" s="28"/>
      <c r="B141" s="116" t="s">
        <v>28</v>
      </c>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47"/>
      <c r="AZ141" s="28"/>
      <c r="BC141" s="137" t="s">
        <v>14</v>
      </c>
    </row>
    <row r="142" spans="1:55" ht="16.2" x14ac:dyDescent="0.2">
      <c r="A142" s="28"/>
      <c r="B142" s="115" t="s">
        <v>59</v>
      </c>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2"/>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47"/>
      <c r="AZ142" s="28"/>
    </row>
    <row r="143" spans="1:55" ht="16.2" x14ac:dyDescent="0.2">
      <c r="A143" s="51"/>
      <c r="B143" s="115" t="s">
        <v>60</v>
      </c>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81"/>
      <c r="AB143" s="176"/>
      <c r="AC143" s="176"/>
      <c r="AD143" s="176"/>
      <c r="AE143" s="176"/>
      <c r="AF143" s="176"/>
      <c r="AG143" s="176"/>
      <c r="AH143" s="176"/>
      <c r="AI143" s="176"/>
      <c r="AJ143" s="176"/>
      <c r="AK143" s="176"/>
      <c r="AL143" s="176"/>
      <c r="AM143" s="176"/>
      <c r="AN143" s="176"/>
      <c r="AO143" s="176"/>
      <c r="AP143" s="176"/>
      <c r="AQ143" s="176"/>
      <c r="AR143" s="176"/>
      <c r="AS143" s="176"/>
      <c r="AT143" s="176"/>
      <c r="AU143" s="176"/>
      <c r="AV143" s="176"/>
      <c r="AW143" s="176"/>
      <c r="AX143" s="176"/>
      <c r="AY143" s="174"/>
      <c r="AZ143" s="51"/>
      <c r="BC143" s="137">
        <f>COUNTA(L113:AI114)</f>
        <v>6</v>
      </c>
    </row>
    <row r="144" spans="1:55" ht="16.2" x14ac:dyDescent="0.2">
      <c r="A144" s="28"/>
      <c r="B144" s="116" t="s">
        <v>63</v>
      </c>
      <c r="C144" s="79"/>
      <c r="D144" s="79"/>
      <c r="E144" s="79"/>
      <c r="F144" s="79"/>
      <c r="G144" s="79"/>
      <c r="H144" s="105"/>
      <c r="I144" s="105"/>
      <c r="J144" s="105"/>
      <c r="K144" s="105"/>
      <c r="L144" s="105"/>
      <c r="M144" s="105"/>
      <c r="N144" s="79"/>
      <c r="O144" s="79"/>
      <c r="P144" s="79"/>
      <c r="Q144" s="79"/>
      <c r="R144" s="79"/>
      <c r="S144" s="79"/>
      <c r="T144" s="105"/>
      <c r="U144" s="105"/>
      <c r="V144" s="105"/>
      <c r="W144" s="105"/>
      <c r="X144" s="105"/>
      <c r="Y144" s="10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2"/>
      <c r="AY144" s="28"/>
      <c r="AZ144" s="28"/>
    </row>
    <row r="145" spans="1:55" ht="16.2" x14ac:dyDescent="0.2">
      <c r="A145" s="28"/>
      <c r="B145" s="116" t="s">
        <v>340</v>
      </c>
      <c r="C145" s="79"/>
      <c r="D145" s="79"/>
      <c r="E145" s="79"/>
      <c r="F145" s="79"/>
      <c r="G145" s="79"/>
      <c r="H145" s="105"/>
      <c r="I145" s="105"/>
      <c r="J145" s="105"/>
      <c r="K145" s="105"/>
      <c r="L145" s="105"/>
      <c r="M145" s="105"/>
      <c r="N145" s="79"/>
      <c r="O145" s="79"/>
      <c r="P145" s="79"/>
      <c r="Q145" s="79"/>
      <c r="R145" s="79"/>
      <c r="S145" s="79"/>
      <c r="T145" s="105"/>
      <c r="U145" s="105"/>
      <c r="V145" s="105"/>
      <c r="W145" s="105"/>
      <c r="X145" s="105"/>
      <c r="Y145" s="10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2"/>
      <c r="AY145" s="28"/>
      <c r="AZ145" s="28"/>
    </row>
    <row r="146" spans="1:55" ht="16.2" x14ac:dyDescent="0.2">
      <c r="A146" s="51"/>
      <c r="B146" s="115"/>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c r="AR146" s="176"/>
      <c r="AS146" s="176"/>
      <c r="AT146" s="176"/>
      <c r="AU146" s="176"/>
      <c r="AV146" s="176"/>
      <c r="AW146" s="176"/>
      <c r="AX146" s="176"/>
      <c r="AY146" s="174"/>
      <c r="AZ146" s="51"/>
    </row>
    <row r="147" spans="1:55" ht="16.2" x14ac:dyDescent="0.2">
      <c r="A147" s="51"/>
      <c r="B147" s="117" t="s">
        <v>148</v>
      </c>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c r="AQ147" s="176"/>
      <c r="AR147" s="176"/>
      <c r="AS147" s="176"/>
      <c r="AT147" s="176"/>
      <c r="AU147" s="176"/>
      <c r="AV147" s="176"/>
      <c r="AW147" s="176"/>
      <c r="AX147" s="176"/>
      <c r="AY147" s="174"/>
      <c r="AZ147" s="51"/>
    </row>
    <row r="148" spans="1:55" ht="16.2" x14ac:dyDescent="0.2">
      <c r="A148" s="51"/>
      <c r="B148" s="117"/>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4"/>
      <c r="AZ148" s="51"/>
    </row>
    <row r="149" spans="1:55" ht="16.2" x14ac:dyDescent="0.2">
      <c r="A149" s="28"/>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47"/>
      <c r="AZ149" s="28"/>
    </row>
    <row r="150" spans="1:55" ht="18.600000000000001" x14ac:dyDescent="0.2">
      <c r="A150" s="28"/>
      <c r="B150" s="175" t="s">
        <v>105</v>
      </c>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28"/>
      <c r="AI150" s="28"/>
      <c r="AJ150" s="28"/>
      <c r="AK150" s="28"/>
      <c r="AL150" s="28"/>
      <c r="AM150" s="28"/>
      <c r="AN150" s="28"/>
      <c r="AO150" s="28"/>
      <c r="AP150" s="28"/>
      <c r="AQ150" s="28"/>
      <c r="AR150" s="28"/>
      <c r="AS150" s="28"/>
      <c r="AT150" s="28"/>
      <c r="AU150" s="28"/>
      <c r="AV150" s="28"/>
      <c r="AW150" s="28"/>
      <c r="AX150" s="28"/>
      <c r="AY150" s="47"/>
      <c r="AZ150" s="28"/>
    </row>
    <row r="151" spans="1:55" ht="16.2" x14ac:dyDescent="0.2">
      <c r="A151" s="28"/>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389" t="s">
        <v>62</v>
      </c>
      <c r="AI151" s="389"/>
      <c r="AJ151" s="389"/>
      <c r="AK151" s="389"/>
      <c r="AL151" s="389"/>
      <c r="AM151" s="389"/>
      <c r="AN151" s="389"/>
      <c r="AO151" s="389"/>
      <c r="AP151" s="389"/>
      <c r="AQ151" s="389"/>
      <c r="AR151" s="389"/>
      <c r="AS151" s="389"/>
      <c r="AT151" s="389"/>
      <c r="AU151" s="389"/>
      <c r="AV151" s="389"/>
      <c r="AW151" s="389"/>
      <c r="AX151" s="389"/>
      <c r="AY151" s="47"/>
      <c r="AZ151" s="28"/>
    </row>
    <row r="152" spans="1:55" ht="16.2" x14ac:dyDescent="0.2">
      <c r="A152" s="28"/>
      <c r="B152" s="318"/>
      <c r="C152" s="319"/>
      <c r="D152" s="319"/>
      <c r="E152" s="319"/>
      <c r="F152" s="320"/>
      <c r="G152" s="330" t="s">
        <v>106</v>
      </c>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330"/>
      <c r="AE152" s="47"/>
      <c r="AF152" s="47"/>
      <c r="AG152" s="47"/>
      <c r="AH152" s="375" t="s">
        <v>30</v>
      </c>
      <c r="AI152" s="375"/>
      <c r="AJ152" s="375"/>
      <c r="AK152" s="375"/>
      <c r="AL152" s="375"/>
      <c r="AM152" s="375"/>
      <c r="AN152" s="375"/>
      <c r="AO152" s="375"/>
      <c r="AP152" s="375"/>
      <c r="AQ152" s="375"/>
      <c r="AR152" s="375"/>
      <c r="AS152" s="375"/>
      <c r="AT152" s="375"/>
      <c r="AU152" s="375"/>
      <c r="AV152" s="375"/>
      <c r="AW152" s="375"/>
      <c r="AX152" s="375"/>
      <c r="AY152" s="47"/>
      <c r="AZ152" s="28"/>
    </row>
    <row r="153" spans="1:55" ht="16.5" customHeight="1" x14ac:dyDescent="0.2">
      <c r="A153" s="28"/>
      <c r="B153" s="321"/>
      <c r="C153" s="322"/>
      <c r="D153" s="322"/>
      <c r="E153" s="322"/>
      <c r="F153" s="323"/>
      <c r="G153" s="355" t="s">
        <v>107</v>
      </c>
      <c r="H153" s="330"/>
      <c r="I153" s="330"/>
      <c r="J153" s="330"/>
      <c r="K153" s="355" t="s">
        <v>11</v>
      </c>
      <c r="L153" s="330"/>
      <c r="M153" s="330"/>
      <c r="N153" s="330"/>
      <c r="O153" s="355" t="s">
        <v>12</v>
      </c>
      <c r="P153" s="330"/>
      <c r="Q153" s="330"/>
      <c r="R153" s="330"/>
      <c r="S153" s="355" t="s">
        <v>15</v>
      </c>
      <c r="T153" s="330"/>
      <c r="U153" s="330"/>
      <c r="V153" s="330"/>
      <c r="W153" s="356" t="s">
        <v>139</v>
      </c>
      <c r="X153" s="357"/>
      <c r="Y153" s="357"/>
      <c r="Z153" s="358"/>
      <c r="AA153" s="355" t="s">
        <v>14</v>
      </c>
      <c r="AB153" s="330"/>
      <c r="AC153" s="330"/>
      <c r="AD153" s="330"/>
      <c r="AE153" s="47"/>
      <c r="AF153" s="47"/>
      <c r="AG153" s="47"/>
      <c r="AH153" s="286" t="s">
        <v>31</v>
      </c>
      <c r="AI153" s="287"/>
      <c r="AJ153" s="287"/>
      <c r="AK153" s="287"/>
      <c r="AL153" s="288"/>
      <c r="AM153" s="286" t="s">
        <v>32</v>
      </c>
      <c r="AN153" s="287"/>
      <c r="AO153" s="287"/>
      <c r="AP153" s="287"/>
      <c r="AQ153" s="287"/>
      <c r="AR153" s="287"/>
      <c r="AS153" s="287"/>
      <c r="AT153" s="287"/>
      <c r="AU153" s="287"/>
      <c r="AV153" s="287"/>
      <c r="AW153" s="287"/>
      <c r="AX153" s="288"/>
      <c r="AY153" s="47"/>
      <c r="AZ153" s="28"/>
    </row>
    <row r="154" spans="1:55" ht="16.2" x14ac:dyDescent="0.2">
      <c r="A154" s="28"/>
      <c r="B154" s="321"/>
      <c r="C154" s="322"/>
      <c r="D154" s="322"/>
      <c r="E154" s="322"/>
      <c r="F154" s="323"/>
      <c r="G154" s="330"/>
      <c r="H154" s="330"/>
      <c r="I154" s="330"/>
      <c r="J154" s="330"/>
      <c r="K154" s="330"/>
      <c r="L154" s="330"/>
      <c r="M154" s="330"/>
      <c r="N154" s="330"/>
      <c r="O154" s="330"/>
      <c r="P154" s="330"/>
      <c r="Q154" s="330"/>
      <c r="R154" s="330"/>
      <c r="S154" s="330"/>
      <c r="T154" s="330"/>
      <c r="U154" s="330"/>
      <c r="V154" s="330"/>
      <c r="W154" s="359"/>
      <c r="X154" s="360"/>
      <c r="Y154" s="360"/>
      <c r="Z154" s="361"/>
      <c r="AA154" s="330"/>
      <c r="AB154" s="330"/>
      <c r="AC154" s="330"/>
      <c r="AD154" s="330"/>
      <c r="AE154" s="47"/>
      <c r="AF154" s="47"/>
      <c r="AG154" s="47"/>
      <c r="AH154" s="309" t="s">
        <v>96</v>
      </c>
      <c r="AI154" s="310"/>
      <c r="AJ154" s="310"/>
      <c r="AK154" s="310"/>
      <c r="AL154" s="311"/>
      <c r="AM154" s="309" t="s">
        <v>33</v>
      </c>
      <c r="AN154" s="310"/>
      <c r="AO154" s="390"/>
      <c r="AP154" s="391" t="s">
        <v>34</v>
      </c>
      <c r="AQ154" s="391"/>
      <c r="AR154" s="391"/>
      <c r="AS154" s="391"/>
      <c r="AT154" s="391"/>
      <c r="AU154" s="391"/>
      <c r="AV154" s="391"/>
      <c r="AW154" s="391"/>
      <c r="AX154" s="392"/>
      <c r="AY154" s="47"/>
      <c r="AZ154" s="28"/>
      <c r="BC154" s="137" t="s">
        <v>96</v>
      </c>
    </row>
    <row r="155" spans="1:55" ht="16.2" x14ac:dyDescent="0.2">
      <c r="A155" s="28"/>
      <c r="B155" s="324"/>
      <c r="C155" s="325"/>
      <c r="D155" s="325"/>
      <c r="E155" s="325"/>
      <c r="F155" s="326"/>
      <c r="G155" s="327" t="s">
        <v>448</v>
      </c>
      <c r="H155" s="328"/>
      <c r="I155" s="328"/>
      <c r="J155" s="329"/>
      <c r="K155" s="327" t="s">
        <v>449</v>
      </c>
      <c r="L155" s="328"/>
      <c r="M155" s="328"/>
      <c r="N155" s="329"/>
      <c r="O155" s="588" t="s">
        <v>456</v>
      </c>
      <c r="P155" s="589"/>
      <c r="Q155" s="589"/>
      <c r="R155" s="590"/>
      <c r="S155" s="583" t="str">
        <f>IF(表紙!$AJ20="","",表紙!$AJ20)</f>
        <v/>
      </c>
      <c r="T155" s="584"/>
      <c r="U155" s="584"/>
      <c r="V155" s="585"/>
      <c r="W155" s="583" t="str">
        <f>IF(表紙!$AJ22="","",表紙!$AJ22)</f>
        <v/>
      </c>
      <c r="X155" s="584"/>
      <c r="Y155" s="584"/>
      <c r="Z155" s="585"/>
      <c r="AA155" s="583" t="str">
        <f>IF(表紙!$AJ24="","",表紙!$AJ24)</f>
        <v/>
      </c>
      <c r="AB155" s="584"/>
      <c r="AC155" s="584"/>
      <c r="AD155" s="585"/>
      <c r="AE155" s="47"/>
      <c r="AF155" s="47"/>
      <c r="AG155" s="47"/>
      <c r="AH155" s="312" t="s">
        <v>35</v>
      </c>
      <c r="AI155" s="313"/>
      <c r="AJ155" s="313"/>
      <c r="AK155" s="313"/>
      <c r="AL155" s="314"/>
      <c r="AM155" s="312" t="s">
        <v>36</v>
      </c>
      <c r="AN155" s="313"/>
      <c r="AO155" s="374"/>
      <c r="AP155" s="298" t="s">
        <v>37</v>
      </c>
      <c r="AQ155" s="298"/>
      <c r="AR155" s="298"/>
      <c r="AS155" s="298"/>
      <c r="AT155" s="298"/>
      <c r="AU155" s="298"/>
      <c r="AV155" s="298"/>
      <c r="AW155" s="298"/>
      <c r="AX155" s="299"/>
      <c r="AY155" s="47"/>
      <c r="AZ155" s="28"/>
      <c r="BC155" s="137" t="s">
        <v>35</v>
      </c>
    </row>
    <row r="156" spans="1:55" ht="16.2" x14ac:dyDescent="0.2">
      <c r="A156" s="28"/>
      <c r="B156" s="306" t="s">
        <v>30</v>
      </c>
      <c r="C156" s="208"/>
      <c r="D156" s="208"/>
      <c r="E156" s="208"/>
      <c r="F156" s="208"/>
      <c r="G156" s="308" t="s">
        <v>35</v>
      </c>
      <c r="H156" s="308"/>
      <c r="I156" s="308"/>
      <c r="J156" s="308"/>
      <c r="K156" s="308" t="s">
        <v>96</v>
      </c>
      <c r="L156" s="308"/>
      <c r="M156" s="308"/>
      <c r="N156" s="308"/>
      <c r="O156" s="587" t="s">
        <v>96</v>
      </c>
      <c r="P156" s="587"/>
      <c r="Q156" s="587"/>
      <c r="R156" s="587"/>
      <c r="S156" s="582" t="s">
        <v>96</v>
      </c>
      <c r="T156" s="582"/>
      <c r="U156" s="582"/>
      <c r="V156" s="582"/>
      <c r="W156" s="582" t="s">
        <v>96</v>
      </c>
      <c r="X156" s="582"/>
      <c r="Y156" s="582"/>
      <c r="Z156" s="582"/>
      <c r="AA156" s="582" t="s">
        <v>96</v>
      </c>
      <c r="AB156" s="582"/>
      <c r="AC156" s="582"/>
      <c r="AD156" s="582"/>
      <c r="AE156" s="47"/>
      <c r="AF156" s="47"/>
      <c r="AG156" s="47"/>
      <c r="AH156" s="312" t="s">
        <v>38</v>
      </c>
      <c r="AI156" s="313"/>
      <c r="AJ156" s="313"/>
      <c r="AK156" s="313"/>
      <c r="AL156" s="314"/>
      <c r="AM156" s="312" t="s">
        <v>39</v>
      </c>
      <c r="AN156" s="313"/>
      <c r="AO156" s="374"/>
      <c r="AP156" s="298" t="s">
        <v>40</v>
      </c>
      <c r="AQ156" s="298"/>
      <c r="AR156" s="298"/>
      <c r="AS156" s="298"/>
      <c r="AT156" s="298"/>
      <c r="AU156" s="298"/>
      <c r="AV156" s="298"/>
      <c r="AW156" s="298"/>
      <c r="AX156" s="299"/>
      <c r="AY156" s="47"/>
      <c r="AZ156" s="28"/>
      <c r="BC156" s="137" t="s">
        <v>38</v>
      </c>
    </row>
    <row r="157" spans="1:55" ht="16.2" x14ac:dyDescent="0.2">
      <c r="A157" s="28"/>
      <c r="B157" s="307"/>
      <c r="C157" s="196"/>
      <c r="D157" s="196"/>
      <c r="E157" s="196"/>
      <c r="F157" s="196"/>
      <c r="G157" s="308"/>
      <c r="H157" s="308"/>
      <c r="I157" s="308"/>
      <c r="J157" s="308"/>
      <c r="K157" s="308"/>
      <c r="L157" s="308"/>
      <c r="M157" s="308"/>
      <c r="N157" s="308"/>
      <c r="O157" s="587"/>
      <c r="P157" s="587"/>
      <c r="Q157" s="587"/>
      <c r="R157" s="587"/>
      <c r="S157" s="582"/>
      <c r="T157" s="582"/>
      <c r="U157" s="582"/>
      <c r="V157" s="582"/>
      <c r="W157" s="582"/>
      <c r="X157" s="582"/>
      <c r="Y157" s="582"/>
      <c r="Z157" s="582"/>
      <c r="AA157" s="582"/>
      <c r="AB157" s="582"/>
      <c r="AC157" s="582"/>
      <c r="AD157" s="582"/>
      <c r="AE157" s="47"/>
      <c r="AF157" s="47"/>
      <c r="AG157" s="47"/>
      <c r="AH157" s="312" t="s">
        <v>41</v>
      </c>
      <c r="AI157" s="313"/>
      <c r="AJ157" s="313"/>
      <c r="AK157" s="313"/>
      <c r="AL157" s="314"/>
      <c r="AM157" s="312" t="s">
        <v>42</v>
      </c>
      <c r="AN157" s="313"/>
      <c r="AO157" s="374"/>
      <c r="AP157" s="298" t="s">
        <v>43</v>
      </c>
      <c r="AQ157" s="298"/>
      <c r="AR157" s="298"/>
      <c r="AS157" s="298"/>
      <c r="AT157" s="298"/>
      <c r="AU157" s="298"/>
      <c r="AV157" s="298"/>
      <c r="AW157" s="298"/>
      <c r="AX157" s="299"/>
      <c r="AY157" s="47"/>
      <c r="AZ157" s="28"/>
      <c r="BC157" s="137" t="s">
        <v>41</v>
      </c>
    </row>
    <row r="158" spans="1:55" ht="16.2" x14ac:dyDescent="0.2">
      <c r="A158" s="28"/>
      <c r="B158" s="51" t="s">
        <v>297</v>
      </c>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47"/>
      <c r="AF158" s="47"/>
      <c r="AG158" s="47"/>
      <c r="AH158" s="312" t="s">
        <v>44</v>
      </c>
      <c r="AI158" s="313"/>
      <c r="AJ158" s="313"/>
      <c r="AK158" s="313"/>
      <c r="AL158" s="314"/>
      <c r="AM158" s="312" t="s">
        <v>45</v>
      </c>
      <c r="AN158" s="313"/>
      <c r="AO158" s="374"/>
      <c r="AP158" s="298" t="s">
        <v>46</v>
      </c>
      <c r="AQ158" s="298"/>
      <c r="AR158" s="298"/>
      <c r="AS158" s="298"/>
      <c r="AT158" s="298"/>
      <c r="AU158" s="298"/>
      <c r="AV158" s="298"/>
      <c r="AW158" s="298"/>
      <c r="AX158" s="299"/>
      <c r="AY158" s="47"/>
      <c r="AZ158" s="28"/>
      <c r="BC158" s="137" t="s">
        <v>44</v>
      </c>
    </row>
    <row r="159" spans="1:55" ht="16.2" x14ac:dyDescent="0.2">
      <c r="A159" s="28"/>
      <c r="B159" s="28" t="s">
        <v>64</v>
      </c>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312" t="s">
        <v>47</v>
      </c>
      <c r="AI159" s="313"/>
      <c r="AJ159" s="313"/>
      <c r="AK159" s="313"/>
      <c r="AL159" s="314"/>
      <c r="AM159" s="312" t="s">
        <v>48</v>
      </c>
      <c r="AN159" s="313"/>
      <c r="AO159" s="374"/>
      <c r="AP159" s="298" t="s">
        <v>49</v>
      </c>
      <c r="AQ159" s="298"/>
      <c r="AR159" s="298"/>
      <c r="AS159" s="298"/>
      <c r="AT159" s="298"/>
      <c r="AU159" s="298"/>
      <c r="AV159" s="298"/>
      <c r="AW159" s="298"/>
      <c r="AX159" s="299"/>
      <c r="AY159" s="47"/>
      <c r="AZ159" s="28"/>
      <c r="BC159" s="137" t="s">
        <v>47</v>
      </c>
    </row>
    <row r="160" spans="1:55" ht="16.2" x14ac:dyDescent="0.2">
      <c r="A160" s="28"/>
      <c r="B160" s="101" t="s">
        <v>95</v>
      </c>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47"/>
      <c r="AF160" s="47"/>
      <c r="AG160" s="47"/>
      <c r="AH160" s="312" t="s">
        <v>50</v>
      </c>
      <c r="AI160" s="313"/>
      <c r="AJ160" s="313"/>
      <c r="AK160" s="313"/>
      <c r="AL160" s="314"/>
      <c r="AM160" s="312" t="s">
        <v>51</v>
      </c>
      <c r="AN160" s="313"/>
      <c r="AO160" s="374"/>
      <c r="AP160" s="298" t="s">
        <v>52</v>
      </c>
      <c r="AQ160" s="298"/>
      <c r="AR160" s="298"/>
      <c r="AS160" s="298"/>
      <c r="AT160" s="298"/>
      <c r="AU160" s="298"/>
      <c r="AV160" s="298"/>
      <c r="AW160" s="298"/>
      <c r="AX160" s="299"/>
      <c r="AY160" s="47"/>
      <c r="AZ160" s="28"/>
      <c r="BC160" s="137" t="s">
        <v>50</v>
      </c>
    </row>
    <row r="161" spans="1:55" ht="16.2" x14ac:dyDescent="0.2">
      <c r="A161" s="28"/>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47"/>
      <c r="AF161" s="47"/>
      <c r="AG161" s="47"/>
      <c r="AH161" s="393" t="s">
        <v>53</v>
      </c>
      <c r="AI161" s="394"/>
      <c r="AJ161" s="394"/>
      <c r="AK161" s="394"/>
      <c r="AL161" s="395"/>
      <c r="AM161" s="393" t="s">
        <v>54</v>
      </c>
      <c r="AN161" s="394"/>
      <c r="AO161" s="396"/>
      <c r="AP161" s="397" t="s">
        <v>55</v>
      </c>
      <c r="AQ161" s="397"/>
      <c r="AR161" s="397"/>
      <c r="AS161" s="397"/>
      <c r="AT161" s="397"/>
      <c r="AU161" s="397"/>
      <c r="AV161" s="397"/>
      <c r="AW161" s="397"/>
      <c r="AX161" s="398"/>
      <c r="AY161" s="47"/>
      <c r="AZ161" s="28"/>
      <c r="BC161" s="137" t="s">
        <v>53</v>
      </c>
    </row>
    <row r="162" spans="1:55" ht="16.2" x14ac:dyDescent="0.2">
      <c r="A162" s="28"/>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28"/>
      <c r="BC162" s="137" t="s">
        <v>33</v>
      </c>
    </row>
    <row r="163" spans="1:55" x14ac:dyDescent="0.2">
      <c r="A163" s="28"/>
      <c r="B163" s="362" t="s">
        <v>27</v>
      </c>
      <c r="C163" s="362"/>
      <c r="D163" s="362"/>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2"/>
      <c r="AR163" s="362"/>
      <c r="AS163" s="362"/>
      <c r="AT163" s="362"/>
      <c r="AU163" s="362"/>
      <c r="AV163" s="362"/>
      <c r="AW163" s="362"/>
      <c r="AX163" s="362"/>
      <c r="AY163" s="362"/>
      <c r="AZ163" s="362"/>
      <c r="BC163" s="137" t="s">
        <v>88</v>
      </c>
    </row>
    <row r="164" spans="1:55" x14ac:dyDescent="0.2">
      <c r="A164" s="28"/>
      <c r="B164" s="362"/>
      <c r="C164" s="362"/>
      <c r="D164" s="362"/>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C164" s="137" t="s">
        <v>89</v>
      </c>
    </row>
    <row r="165" spans="1:55" ht="18.600000000000001" x14ac:dyDescent="0.2">
      <c r="A165" s="28"/>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C165" s="137" t="s">
        <v>90</v>
      </c>
    </row>
    <row r="166" spans="1:55" ht="18.600000000000001" x14ac:dyDescent="0.2">
      <c r="A166" s="28"/>
      <c r="B166" s="175" t="s">
        <v>151</v>
      </c>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28"/>
      <c r="AI166" s="28"/>
      <c r="AJ166" s="28"/>
      <c r="AK166" s="28"/>
      <c r="AL166" s="28"/>
      <c r="AM166" s="28"/>
      <c r="AN166" s="28"/>
      <c r="AO166" s="28"/>
      <c r="AP166" s="28"/>
      <c r="AQ166" s="28"/>
      <c r="AR166" s="28"/>
      <c r="AS166" s="28"/>
      <c r="AT166" s="28"/>
      <c r="AU166" s="28"/>
      <c r="AV166" s="28"/>
      <c r="AW166" s="28"/>
      <c r="AX166" s="28"/>
      <c r="AY166" s="47"/>
      <c r="AZ166" s="28"/>
      <c r="BC166" s="137" t="s">
        <v>91</v>
      </c>
    </row>
    <row r="167" spans="1:55" ht="16.2" x14ac:dyDescent="0.2">
      <c r="A167" s="28"/>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389" t="s">
        <v>65</v>
      </c>
      <c r="AI167" s="389"/>
      <c r="AJ167" s="389"/>
      <c r="AK167" s="389"/>
      <c r="AL167" s="389"/>
      <c r="AM167" s="389"/>
      <c r="AN167" s="389"/>
      <c r="AO167" s="389"/>
      <c r="AP167" s="389"/>
      <c r="AQ167" s="389"/>
      <c r="AR167" s="389"/>
      <c r="AS167" s="389"/>
      <c r="AT167" s="389"/>
      <c r="AU167" s="389"/>
      <c r="AV167" s="389"/>
      <c r="AW167" s="389"/>
      <c r="AX167" s="389"/>
      <c r="AY167" s="47"/>
      <c r="AZ167" s="28"/>
      <c r="BC167" s="137" t="s">
        <v>92</v>
      </c>
    </row>
    <row r="168" spans="1:55" ht="16.2" x14ac:dyDescent="0.2">
      <c r="A168" s="28"/>
      <c r="B168" s="208" t="s">
        <v>19</v>
      </c>
      <c r="C168" s="208"/>
      <c r="D168" s="208"/>
      <c r="E168" s="208"/>
      <c r="F168" s="208"/>
      <c r="G168" s="280" t="s">
        <v>4</v>
      </c>
      <c r="H168" s="351" t="s">
        <v>127</v>
      </c>
      <c r="I168" s="351"/>
      <c r="J168" s="351"/>
      <c r="K168" s="351"/>
      <c r="L168" s="351"/>
      <c r="M168" s="351"/>
      <c r="N168" s="351"/>
      <c r="O168" s="351"/>
      <c r="P168" s="351"/>
      <c r="Q168" s="351"/>
      <c r="R168" s="351"/>
      <c r="S168" s="351"/>
      <c r="T168" s="351"/>
      <c r="U168" s="351"/>
      <c r="V168" s="351"/>
      <c r="W168" s="351"/>
      <c r="X168" s="47"/>
      <c r="Y168" s="47"/>
      <c r="Z168" s="47"/>
      <c r="AA168" s="47"/>
      <c r="AB168" s="47"/>
      <c r="AC168" s="47"/>
      <c r="AD168" s="47"/>
      <c r="AE168" s="47"/>
      <c r="AF168" s="47"/>
      <c r="AG168" s="47"/>
      <c r="AH168" s="375" t="s">
        <v>68</v>
      </c>
      <c r="AI168" s="375"/>
      <c r="AJ168" s="375"/>
      <c r="AK168" s="375"/>
      <c r="AL168" s="375"/>
      <c r="AM168" s="382" t="s">
        <v>70</v>
      </c>
      <c r="AN168" s="383"/>
      <c r="AO168" s="383"/>
      <c r="AP168" s="383"/>
      <c r="AQ168" s="383"/>
      <c r="AR168" s="383"/>
      <c r="AS168" s="383"/>
      <c r="AT168" s="383"/>
      <c r="AU168" s="383"/>
      <c r="AV168" s="383"/>
      <c r="AW168" s="383"/>
      <c r="AX168" s="384"/>
      <c r="AY168" s="47"/>
      <c r="AZ168" s="28"/>
      <c r="BC168" s="137" t="s">
        <v>93</v>
      </c>
    </row>
    <row r="169" spans="1:55" ht="16.2" x14ac:dyDescent="0.2">
      <c r="A169" s="28"/>
      <c r="B169" s="196"/>
      <c r="C169" s="196"/>
      <c r="D169" s="196"/>
      <c r="E169" s="196"/>
      <c r="F169" s="196"/>
      <c r="G169" s="281"/>
      <c r="H169" s="353"/>
      <c r="I169" s="353"/>
      <c r="J169" s="353"/>
      <c r="K169" s="353"/>
      <c r="L169" s="353"/>
      <c r="M169" s="353"/>
      <c r="N169" s="353"/>
      <c r="O169" s="353"/>
      <c r="P169" s="353"/>
      <c r="Q169" s="353"/>
      <c r="R169" s="353"/>
      <c r="S169" s="353"/>
      <c r="T169" s="353"/>
      <c r="U169" s="353"/>
      <c r="V169" s="353"/>
      <c r="W169" s="353"/>
      <c r="X169" s="47"/>
      <c r="Y169" s="47"/>
      <c r="Z169" s="47"/>
      <c r="AA169" s="47"/>
      <c r="AB169" s="47"/>
      <c r="AC169" s="47"/>
      <c r="AD169" s="47"/>
      <c r="AE169" s="47"/>
      <c r="AF169" s="47"/>
      <c r="AG169" s="47"/>
      <c r="AH169" s="375"/>
      <c r="AI169" s="375"/>
      <c r="AJ169" s="375"/>
      <c r="AK169" s="375"/>
      <c r="AL169" s="375"/>
      <c r="AM169" s="385"/>
      <c r="AN169" s="386"/>
      <c r="AO169" s="386"/>
      <c r="AP169" s="386"/>
      <c r="AQ169" s="386"/>
      <c r="AR169" s="386"/>
      <c r="AS169" s="386"/>
      <c r="AT169" s="386"/>
      <c r="AU169" s="386"/>
      <c r="AV169" s="386"/>
      <c r="AW169" s="386"/>
      <c r="AX169" s="387"/>
      <c r="AY169" s="47"/>
      <c r="AZ169" s="28"/>
      <c r="BC169" s="137" t="s">
        <v>94</v>
      </c>
    </row>
    <row r="170" spans="1:55" ht="16.2" x14ac:dyDescent="0.2">
      <c r="A170" s="28"/>
      <c r="B170" s="52" t="s">
        <v>66</v>
      </c>
      <c r="C170" s="54"/>
      <c r="D170" s="54"/>
      <c r="E170" s="54"/>
      <c r="F170" s="54"/>
      <c r="G170" s="54"/>
      <c r="H170" s="54"/>
      <c r="I170" s="54"/>
      <c r="J170" s="54"/>
      <c r="K170" s="54"/>
      <c r="L170" s="54"/>
      <c r="M170" s="54"/>
      <c r="N170" s="54"/>
      <c r="O170" s="54"/>
      <c r="P170" s="54"/>
      <c r="Q170" s="54"/>
      <c r="R170" s="54"/>
      <c r="S170" s="54"/>
      <c r="T170" s="54"/>
      <c r="U170" s="54"/>
      <c r="V170" s="54"/>
      <c r="W170" s="54"/>
      <c r="X170" s="47"/>
      <c r="Y170" s="47"/>
      <c r="Z170" s="47"/>
      <c r="AA170" s="47"/>
      <c r="AB170" s="47"/>
      <c r="AC170" s="47"/>
      <c r="AD170" s="47"/>
      <c r="AE170" s="47"/>
      <c r="AF170" s="47"/>
      <c r="AG170" s="47"/>
      <c r="AH170" s="375" t="s">
        <v>69</v>
      </c>
      <c r="AI170" s="375"/>
      <c r="AJ170" s="375"/>
      <c r="AK170" s="375"/>
      <c r="AL170" s="375"/>
      <c r="AM170" s="382" t="s">
        <v>71</v>
      </c>
      <c r="AN170" s="383"/>
      <c r="AO170" s="383"/>
      <c r="AP170" s="383"/>
      <c r="AQ170" s="383"/>
      <c r="AR170" s="383"/>
      <c r="AS170" s="383"/>
      <c r="AT170" s="383"/>
      <c r="AU170" s="383"/>
      <c r="AV170" s="383"/>
      <c r="AW170" s="383"/>
      <c r="AX170" s="384"/>
      <c r="AY170" s="47"/>
      <c r="AZ170" s="28"/>
    </row>
    <row r="171" spans="1:55" x14ac:dyDescent="0.2">
      <c r="A171" s="28"/>
      <c r="B171" s="51" t="s">
        <v>67</v>
      </c>
      <c r="C171" s="32"/>
      <c r="D171" s="32"/>
      <c r="E171" s="32"/>
      <c r="F171" s="32"/>
      <c r="G171" s="32"/>
      <c r="H171" s="32"/>
      <c r="I171" s="32"/>
      <c r="J171" s="32"/>
      <c r="K171" s="32"/>
      <c r="L171" s="32"/>
      <c r="M171" s="32"/>
      <c r="N171" s="32"/>
      <c r="O171" s="32"/>
      <c r="P171" s="32"/>
      <c r="Q171" s="32"/>
      <c r="R171" s="32"/>
      <c r="S171" s="32"/>
      <c r="T171" s="32"/>
      <c r="U171" s="32"/>
      <c r="V171" s="32"/>
      <c r="W171" s="32"/>
      <c r="X171" s="28"/>
      <c r="Y171" s="28"/>
      <c r="Z171" s="28"/>
      <c r="AA171" s="28"/>
      <c r="AB171" s="28"/>
      <c r="AC171" s="28"/>
      <c r="AD171" s="28"/>
      <c r="AE171" s="28"/>
      <c r="AF171" s="28"/>
      <c r="AG171" s="28"/>
      <c r="AH171" s="375"/>
      <c r="AI171" s="375"/>
      <c r="AJ171" s="375"/>
      <c r="AK171" s="375"/>
      <c r="AL171" s="375"/>
      <c r="AM171" s="385"/>
      <c r="AN171" s="386"/>
      <c r="AO171" s="386"/>
      <c r="AP171" s="386"/>
      <c r="AQ171" s="386"/>
      <c r="AR171" s="386"/>
      <c r="AS171" s="386"/>
      <c r="AT171" s="386"/>
      <c r="AU171" s="386"/>
      <c r="AV171" s="386"/>
      <c r="AW171" s="386"/>
      <c r="AX171" s="387"/>
      <c r="AY171" s="28"/>
      <c r="AZ171" s="28"/>
    </row>
    <row r="172" spans="1:55" x14ac:dyDescent="0.2">
      <c r="A172" s="28"/>
      <c r="B172" s="38"/>
      <c r="C172" s="32"/>
      <c r="D172" s="32"/>
      <c r="E172" s="32"/>
      <c r="F172" s="32"/>
      <c r="G172" s="32"/>
      <c r="H172" s="32"/>
      <c r="I172" s="32"/>
      <c r="J172" s="32"/>
      <c r="K172" s="32"/>
      <c r="L172" s="32"/>
      <c r="M172" s="32"/>
      <c r="N172" s="32"/>
      <c r="O172" s="32"/>
      <c r="P172" s="32"/>
      <c r="Q172" s="32"/>
      <c r="R172" s="32"/>
      <c r="S172" s="32"/>
      <c r="T172" s="32"/>
      <c r="U172" s="32"/>
      <c r="V172" s="32"/>
      <c r="W172" s="32"/>
      <c r="X172" s="28"/>
      <c r="Y172" s="28"/>
      <c r="Z172" s="28"/>
      <c r="AA172" s="28"/>
      <c r="AB172" s="28"/>
      <c r="AC172" s="28"/>
      <c r="AD172" s="28"/>
      <c r="AE172" s="28"/>
      <c r="AF172" s="28"/>
      <c r="AG172" s="28"/>
      <c r="AH172" s="97"/>
      <c r="AI172" s="97"/>
      <c r="AJ172" s="97"/>
      <c r="AK172" s="97"/>
      <c r="AL172" s="97"/>
      <c r="AM172" s="42"/>
      <c r="AN172" s="42"/>
      <c r="AO172" s="42"/>
      <c r="AP172" s="42"/>
      <c r="AQ172" s="42"/>
      <c r="AR172" s="42"/>
      <c r="AS172" s="42"/>
      <c r="AT172" s="42"/>
      <c r="AU172" s="42"/>
      <c r="AV172" s="42"/>
      <c r="AW172" s="42"/>
      <c r="AX172" s="42"/>
      <c r="AY172" s="28"/>
      <c r="AZ172" s="28"/>
      <c r="BC172" s="137" t="s">
        <v>126</v>
      </c>
    </row>
    <row r="173" spans="1:55" x14ac:dyDescent="0.2">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C173" s="137" t="s">
        <v>127</v>
      </c>
    </row>
    <row r="174" spans="1:55" ht="18.600000000000001" x14ac:dyDescent="0.2">
      <c r="A174" s="28"/>
      <c r="B174" s="175" t="s">
        <v>152</v>
      </c>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C174" s="137" t="s">
        <v>196</v>
      </c>
    </row>
    <row r="175" spans="1:55" ht="16.2" x14ac:dyDescent="0.2">
      <c r="A175" s="28"/>
      <c r="B175" s="47"/>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row>
    <row r="176" spans="1:55" x14ac:dyDescent="0.2">
      <c r="A176" s="28"/>
      <c r="B176" s="208" t="s">
        <v>20</v>
      </c>
      <c r="C176" s="208"/>
      <c r="D176" s="208"/>
      <c r="E176" s="208"/>
      <c r="F176" s="208"/>
      <c r="G176" s="280" t="s">
        <v>4</v>
      </c>
      <c r="H176" s="351" t="s">
        <v>129</v>
      </c>
      <c r="I176" s="351"/>
      <c r="J176" s="351"/>
      <c r="K176" s="351"/>
      <c r="L176" s="351"/>
      <c r="M176" s="351"/>
      <c r="N176" s="351"/>
      <c r="O176" s="351"/>
      <c r="P176" s="351"/>
      <c r="Q176" s="351"/>
      <c r="R176" s="351"/>
      <c r="S176" s="351"/>
      <c r="T176" s="351"/>
      <c r="U176" s="351"/>
      <c r="V176" s="351"/>
      <c r="W176" s="351"/>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C176" s="137" t="s">
        <v>128</v>
      </c>
    </row>
    <row r="177" spans="1:55" ht="16.2" x14ac:dyDescent="0.2">
      <c r="A177" s="28"/>
      <c r="B177" s="196"/>
      <c r="C177" s="196"/>
      <c r="D177" s="196"/>
      <c r="E177" s="196"/>
      <c r="F177" s="196"/>
      <c r="G177" s="281"/>
      <c r="H177" s="353"/>
      <c r="I177" s="353"/>
      <c r="J177" s="353"/>
      <c r="K177" s="353"/>
      <c r="L177" s="353"/>
      <c r="M177" s="353"/>
      <c r="N177" s="353"/>
      <c r="O177" s="353"/>
      <c r="P177" s="353"/>
      <c r="Q177" s="353"/>
      <c r="R177" s="353"/>
      <c r="S177" s="353"/>
      <c r="T177" s="353"/>
      <c r="U177" s="353"/>
      <c r="V177" s="353"/>
      <c r="W177" s="353"/>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28"/>
      <c r="BC177" s="137" t="s">
        <v>129</v>
      </c>
    </row>
    <row r="178" spans="1:55" ht="16.2" x14ac:dyDescent="0.2">
      <c r="A178" s="28"/>
      <c r="B178" s="28"/>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28"/>
    </row>
    <row r="179" spans="1:55" ht="16.2" x14ac:dyDescent="0.2">
      <c r="A179" s="28"/>
      <c r="B179" s="28"/>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28"/>
    </row>
    <row r="180" spans="1:55" ht="16.2" x14ac:dyDescent="0.2">
      <c r="A180" s="51"/>
      <c r="B180" s="51"/>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51"/>
    </row>
    <row r="181" spans="1:55" ht="16.2" x14ac:dyDescent="0.2">
      <c r="A181" s="28"/>
      <c r="B181" s="28"/>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28"/>
    </row>
    <row r="182" spans="1:55" ht="16.2" x14ac:dyDescent="0.2">
      <c r="A182" s="28"/>
      <c r="B182" s="28"/>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28"/>
    </row>
    <row r="183" spans="1:55" ht="16.2" x14ac:dyDescent="0.2">
      <c r="A183" s="28"/>
      <c r="B183" s="28"/>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28"/>
    </row>
    <row r="184" spans="1:55" ht="16.2" x14ac:dyDescent="0.2">
      <c r="A184" s="28"/>
      <c r="B184" s="28"/>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28"/>
    </row>
    <row r="185" spans="1:55" ht="16.2"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47"/>
      <c r="AK185" s="47"/>
      <c r="AL185" s="47"/>
      <c r="AM185" s="47"/>
      <c r="AN185" s="47"/>
      <c r="AO185" s="47"/>
      <c r="AP185" s="47"/>
      <c r="AQ185" s="47"/>
      <c r="AR185" s="47"/>
      <c r="AS185" s="47"/>
      <c r="AT185" s="47"/>
      <c r="AU185" s="47"/>
      <c r="AV185" s="47"/>
      <c r="AW185" s="47"/>
      <c r="AX185" s="47"/>
      <c r="AY185" s="47"/>
      <c r="AZ185" s="28"/>
    </row>
    <row r="186" spans="1:55" ht="16.2" x14ac:dyDescent="0.2">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47"/>
      <c r="AK186" s="47"/>
      <c r="AL186" s="47"/>
      <c r="AM186" s="47"/>
      <c r="AN186" s="47"/>
      <c r="AO186" s="47"/>
      <c r="AP186" s="47"/>
      <c r="AQ186" s="47"/>
      <c r="AR186" s="47"/>
      <c r="AS186" s="47"/>
      <c r="AT186" s="47"/>
      <c r="AU186" s="47"/>
      <c r="AV186" s="47"/>
      <c r="AW186" s="47"/>
      <c r="AX186" s="47"/>
      <c r="AY186" s="47"/>
      <c r="AZ186" s="28"/>
    </row>
    <row r="187" spans="1:55" ht="16.2" x14ac:dyDescent="0.2">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47"/>
      <c r="AK187" s="47"/>
      <c r="AL187" s="47"/>
      <c r="AM187" s="47"/>
      <c r="AN187" s="47"/>
      <c r="AO187" s="47"/>
      <c r="AP187" s="47"/>
      <c r="AQ187" s="47"/>
      <c r="AR187" s="47"/>
      <c r="AS187" s="47"/>
      <c r="AT187" s="47"/>
      <c r="AU187" s="47"/>
      <c r="AV187" s="47"/>
      <c r="AW187" s="47"/>
      <c r="AX187" s="47"/>
      <c r="AY187" s="47"/>
      <c r="AZ187" s="28"/>
    </row>
    <row r="188" spans="1:55" ht="16.2" x14ac:dyDescent="0.2">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47"/>
      <c r="AK188" s="47"/>
      <c r="AL188" s="47"/>
      <c r="AM188" s="47"/>
      <c r="AN188" s="47"/>
      <c r="AO188" s="47"/>
      <c r="AP188" s="47"/>
      <c r="AQ188" s="47"/>
      <c r="AR188" s="47"/>
      <c r="AS188" s="47"/>
      <c r="AT188" s="47"/>
      <c r="AU188" s="47"/>
      <c r="AV188" s="47"/>
      <c r="AW188" s="47"/>
      <c r="AX188" s="47"/>
      <c r="AY188" s="47"/>
      <c r="AZ188" s="28"/>
    </row>
    <row r="189" spans="1:55" ht="16.2" x14ac:dyDescent="0.2">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47"/>
      <c r="AK189" s="47"/>
      <c r="AL189" s="47"/>
      <c r="AM189" s="47"/>
      <c r="AN189" s="47"/>
      <c r="AO189" s="47"/>
      <c r="AP189" s="47"/>
      <c r="AQ189" s="47"/>
      <c r="AR189" s="47"/>
      <c r="AS189" s="47"/>
      <c r="AT189" s="47"/>
      <c r="AU189" s="47"/>
      <c r="AV189" s="47"/>
      <c r="AW189" s="47"/>
      <c r="AX189" s="47"/>
      <c r="AY189" s="47"/>
      <c r="AZ189" s="28"/>
    </row>
    <row r="190" spans="1:55" ht="16.2" x14ac:dyDescent="0.2">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47"/>
      <c r="AK190" s="47"/>
      <c r="AL190" s="47"/>
      <c r="AM190" s="47"/>
      <c r="AN190" s="47"/>
      <c r="AO190" s="47"/>
      <c r="AP190" s="47"/>
      <c r="AQ190" s="47"/>
      <c r="AR190" s="47"/>
      <c r="AS190" s="47"/>
      <c r="AT190" s="47"/>
      <c r="AU190" s="47"/>
      <c r="AV190" s="47"/>
      <c r="AW190" s="47"/>
      <c r="AX190" s="47"/>
      <c r="AY190" s="47"/>
      <c r="AZ190" s="28"/>
    </row>
    <row r="191" spans="1:55" ht="16.2" x14ac:dyDescent="0.2">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47"/>
      <c r="AK191" s="47"/>
      <c r="AL191" s="47"/>
      <c r="AM191" s="47"/>
      <c r="AN191" s="47"/>
      <c r="AO191" s="47"/>
      <c r="AP191" s="47"/>
      <c r="AQ191" s="47"/>
      <c r="AR191" s="47"/>
      <c r="AS191" s="47"/>
      <c r="AT191" s="47"/>
      <c r="AU191" s="47"/>
      <c r="AV191" s="47"/>
      <c r="AW191" s="47"/>
      <c r="AX191" s="47"/>
      <c r="AY191" s="47"/>
      <c r="AZ191" s="28"/>
    </row>
    <row r="192" spans="1:55" ht="16.2" x14ac:dyDescent="0.2">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47"/>
      <c r="AK192" s="47"/>
      <c r="AL192" s="47"/>
      <c r="AM192" s="47"/>
      <c r="AN192" s="47"/>
      <c r="AO192" s="47"/>
      <c r="AP192" s="47"/>
      <c r="AQ192" s="47"/>
      <c r="AR192" s="47"/>
      <c r="AS192" s="47"/>
      <c r="AT192" s="47"/>
      <c r="AU192" s="47"/>
      <c r="AV192" s="47"/>
      <c r="AW192" s="47"/>
      <c r="AX192" s="47"/>
      <c r="AY192" s="47"/>
      <c r="AZ192" s="28"/>
    </row>
    <row r="193" spans="1:52" ht="16.2"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47"/>
      <c r="AK193" s="47"/>
      <c r="AL193" s="47"/>
      <c r="AM193" s="47"/>
      <c r="AN193" s="47"/>
      <c r="AO193" s="47"/>
      <c r="AP193" s="47"/>
      <c r="AQ193" s="47"/>
      <c r="AR193" s="47"/>
      <c r="AS193" s="47"/>
      <c r="AT193" s="47"/>
      <c r="AU193" s="47"/>
      <c r="AV193" s="47"/>
      <c r="AW193" s="47"/>
      <c r="AX193" s="47"/>
      <c r="AY193" s="47"/>
      <c r="AZ193" s="28"/>
    </row>
    <row r="194" spans="1:52" ht="16.2" x14ac:dyDescent="0.2">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47"/>
      <c r="AK194" s="47"/>
      <c r="AL194" s="47"/>
      <c r="AM194" s="47"/>
      <c r="AN194" s="47"/>
      <c r="AO194" s="47"/>
      <c r="AP194" s="47"/>
      <c r="AQ194" s="47"/>
      <c r="AR194" s="47"/>
      <c r="AS194" s="47"/>
      <c r="AT194" s="47"/>
      <c r="AU194" s="47"/>
      <c r="AV194" s="47"/>
      <c r="AW194" s="47"/>
      <c r="AX194" s="47"/>
      <c r="AY194" s="47"/>
      <c r="AZ194" s="28"/>
    </row>
    <row r="195" spans="1:52" ht="16.2" x14ac:dyDescent="0.2">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47"/>
      <c r="AK195" s="47"/>
      <c r="AL195" s="47"/>
      <c r="AM195" s="47"/>
      <c r="AN195" s="47"/>
      <c r="AO195" s="47"/>
      <c r="AP195" s="47"/>
      <c r="AQ195" s="47"/>
      <c r="AR195" s="47"/>
      <c r="AS195" s="47"/>
      <c r="AT195" s="47"/>
      <c r="AU195" s="47"/>
      <c r="AV195" s="47"/>
      <c r="AW195" s="47"/>
      <c r="AX195" s="47"/>
      <c r="AY195" s="47"/>
      <c r="AZ195" s="28"/>
    </row>
    <row r="196" spans="1:52" ht="16.2" x14ac:dyDescent="0.2">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47"/>
      <c r="AK196" s="47"/>
      <c r="AL196" s="47"/>
      <c r="AM196" s="47"/>
      <c r="AN196" s="47"/>
      <c r="AO196" s="47"/>
      <c r="AP196" s="47"/>
      <c r="AQ196" s="47"/>
      <c r="AR196" s="47"/>
      <c r="AS196" s="47"/>
      <c r="AT196" s="47"/>
      <c r="AU196" s="47"/>
      <c r="AV196" s="47"/>
      <c r="AW196" s="47"/>
      <c r="AX196" s="47"/>
      <c r="AY196" s="47"/>
      <c r="AZ196" s="28"/>
    </row>
    <row r="197" spans="1:52" ht="16.2" x14ac:dyDescent="0.2">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47"/>
      <c r="AK197" s="47"/>
      <c r="AL197" s="47"/>
      <c r="AM197" s="47"/>
      <c r="AN197" s="47"/>
      <c r="AO197" s="47"/>
      <c r="AP197" s="47"/>
      <c r="AQ197" s="47"/>
      <c r="AR197" s="47"/>
      <c r="AS197" s="47"/>
      <c r="AT197" s="47"/>
      <c r="AU197" s="47"/>
      <c r="AV197" s="47"/>
      <c r="AW197" s="47"/>
      <c r="AX197" s="47"/>
      <c r="AY197" s="47"/>
      <c r="AZ197" s="28"/>
    </row>
    <row r="198" spans="1:52" ht="16.2" x14ac:dyDescent="0.2">
      <c r="A198" s="28"/>
      <c r="B198" s="55" t="s">
        <v>72</v>
      </c>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47"/>
      <c r="AK198" s="47"/>
      <c r="AL198" s="47"/>
      <c r="AM198" s="47"/>
      <c r="AN198" s="47"/>
      <c r="AO198" s="47"/>
      <c r="AP198" s="47"/>
      <c r="AQ198" s="47"/>
      <c r="AR198" s="47"/>
      <c r="AS198" s="47"/>
      <c r="AT198" s="47"/>
      <c r="AU198" s="47"/>
      <c r="AV198" s="47"/>
      <c r="AW198" s="47"/>
      <c r="AX198" s="47"/>
      <c r="AY198" s="47"/>
      <c r="AZ198" s="28"/>
    </row>
    <row r="199" spans="1:52" ht="16.2" x14ac:dyDescent="0.2">
      <c r="A199" s="28"/>
      <c r="B199" s="56" t="s">
        <v>75</v>
      </c>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47"/>
      <c r="AK199" s="47"/>
      <c r="AL199" s="47"/>
      <c r="AM199" s="47"/>
      <c r="AN199" s="47"/>
      <c r="AO199" s="47"/>
      <c r="AP199" s="47"/>
      <c r="AQ199" s="47"/>
      <c r="AR199" s="47"/>
      <c r="AS199" s="47"/>
      <c r="AT199" s="47"/>
      <c r="AU199" s="47"/>
      <c r="AV199" s="47"/>
      <c r="AW199" s="47"/>
      <c r="AX199" s="47"/>
      <c r="AY199" s="47"/>
      <c r="AZ199" s="28"/>
    </row>
    <row r="200" spans="1:52" ht="16.2" x14ac:dyDescent="0.2">
      <c r="A200" s="28"/>
      <c r="B200" s="56" t="s">
        <v>73</v>
      </c>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47"/>
      <c r="AK200" s="47"/>
      <c r="AL200" s="47"/>
      <c r="AM200" s="47"/>
      <c r="AN200" s="47"/>
      <c r="AO200" s="47"/>
      <c r="AP200" s="47"/>
      <c r="AQ200" s="47"/>
      <c r="AR200" s="47"/>
      <c r="AS200" s="47"/>
      <c r="AT200" s="47"/>
      <c r="AU200" s="47"/>
      <c r="AV200" s="47"/>
      <c r="AW200" s="47"/>
      <c r="AX200" s="47"/>
      <c r="AY200" s="47"/>
      <c r="AZ200" s="28"/>
    </row>
    <row r="201" spans="1:52" ht="16.2" x14ac:dyDescent="0.2">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47"/>
      <c r="AK201" s="47"/>
      <c r="AL201" s="47"/>
      <c r="AM201" s="47"/>
      <c r="AN201" s="47"/>
      <c r="AO201" s="47"/>
      <c r="AP201" s="47"/>
      <c r="AQ201" s="47"/>
      <c r="AR201" s="47"/>
      <c r="AS201" s="47"/>
      <c r="AT201" s="47"/>
      <c r="AU201" s="47"/>
      <c r="AV201" s="47"/>
      <c r="AW201" s="47"/>
      <c r="AX201" s="47"/>
      <c r="AY201" s="47"/>
      <c r="AZ201" s="28"/>
    </row>
    <row r="202" spans="1:52" ht="18.600000000000001" x14ac:dyDescent="0.2">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57"/>
      <c r="AA202" s="57"/>
      <c r="AB202" s="28"/>
      <c r="AC202" s="28"/>
      <c r="AD202" s="28"/>
      <c r="AE202" s="28"/>
      <c r="AF202" s="28"/>
      <c r="AG202" s="28"/>
      <c r="AH202" s="28"/>
      <c r="AI202" s="28"/>
      <c r="AJ202" s="47"/>
      <c r="AK202" s="47"/>
      <c r="AL202" s="47"/>
      <c r="AM202" s="47"/>
      <c r="AN202" s="47"/>
      <c r="AO202" s="47"/>
      <c r="AP202" s="47"/>
      <c r="AQ202" s="47"/>
      <c r="AR202" s="47"/>
      <c r="AS202" s="47"/>
      <c r="AT202" s="47"/>
      <c r="AU202" s="47"/>
      <c r="AV202" s="47"/>
      <c r="AW202" s="47"/>
      <c r="AX202" s="47"/>
      <c r="AY202" s="47"/>
      <c r="AZ202" s="28"/>
    </row>
    <row r="203" spans="1:52" ht="18.600000000000001" x14ac:dyDescent="0.2">
      <c r="A203" s="28"/>
      <c r="B203" s="175" t="s">
        <v>153</v>
      </c>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28"/>
    </row>
    <row r="204" spans="1:52" ht="16.2" x14ac:dyDescent="0.2">
      <c r="A204" s="28"/>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28"/>
    </row>
    <row r="205" spans="1:52" ht="16.2" x14ac:dyDescent="0.2">
      <c r="A205" s="28"/>
      <c r="B205" s="208" t="s">
        <v>21</v>
      </c>
      <c r="C205" s="208"/>
      <c r="D205" s="208"/>
      <c r="E205" s="208"/>
      <c r="F205" s="208"/>
      <c r="G205" s="280" t="s">
        <v>4</v>
      </c>
      <c r="H205" s="335" t="s">
        <v>97</v>
      </c>
      <c r="I205" s="335"/>
      <c r="J205" s="335"/>
      <c r="K205" s="335"/>
      <c r="L205" s="335"/>
      <c r="M205" s="335"/>
      <c r="N205" s="47"/>
      <c r="O205" s="47" t="s">
        <v>98</v>
      </c>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28"/>
    </row>
    <row r="206" spans="1:52" ht="16.2" x14ac:dyDescent="0.2">
      <c r="A206" s="28"/>
      <c r="B206" s="196"/>
      <c r="C206" s="196"/>
      <c r="D206" s="196"/>
      <c r="E206" s="196"/>
      <c r="F206" s="196"/>
      <c r="G206" s="281"/>
      <c r="H206" s="336"/>
      <c r="I206" s="336"/>
      <c r="J206" s="336"/>
      <c r="K206" s="336"/>
      <c r="L206" s="336"/>
      <c r="M206" s="336"/>
      <c r="N206" s="47"/>
      <c r="O206" s="47" t="s">
        <v>99</v>
      </c>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28"/>
    </row>
    <row r="207" spans="1:52" ht="16.2" x14ac:dyDescent="0.2">
      <c r="A207" s="28"/>
      <c r="B207" s="97"/>
      <c r="C207" s="97"/>
      <c r="D207" s="97"/>
      <c r="E207" s="97"/>
      <c r="F207" s="9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28"/>
    </row>
    <row r="208" spans="1:52" ht="18.600000000000001" x14ac:dyDescent="0.2">
      <c r="A208" s="28"/>
      <c r="B208" s="58" t="s">
        <v>156</v>
      </c>
      <c r="C208" s="50"/>
      <c r="D208" s="97"/>
      <c r="E208" s="97"/>
      <c r="F208" s="9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28"/>
    </row>
    <row r="209" spans="1:58" ht="16.2" x14ac:dyDescent="0.2">
      <c r="A209" s="28"/>
      <c r="B209" s="97"/>
      <c r="C209" s="97"/>
      <c r="D209" s="97"/>
      <c r="E209" s="97"/>
      <c r="F209" s="9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28"/>
    </row>
    <row r="210" spans="1:58" ht="16.2" x14ac:dyDescent="0.2">
      <c r="A210" s="28"/>
      <c r="B210" s="97"/>
      <c r="C210" s="97"/>
      <c r="D210" s="97"/>
      <c r="E210" s="97"/>
      <c r="F210" s="9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28"/>
    </row>
    <row r="211" spans="1:58" ht="21" customHeight="1" x14ac:dyDescent="0.2">
      <c r="A211" s="28"/>
      <c r="B211" s="175" t="s">
        <v>154</v>
      </c>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373" t="str">
        <f>IF(SUM(BC213:BF213)=4,"※全てのモードで「有効」を選択されています","")</f>
        <v/>
      </c>
      <c r="AL211" s="373"/>
      <c r="AM211" s="373"/>
      <c r="AN211" s="373"/>
      <c r="AO211" s="373"/>
      <c r="AP211" s="373"/>
      <c r="AQ211" s="373"/>
      <c r="AR211" s="373"/>
      <c r="AS211" s="373"/>
      <c r="AT211" s="373"/>
      <c r="AU211" s="373"/>
      <c r="AV211" s="373"/>
      <c r="AW211" s="373"/>
      <c r="AX211" s="373"/>
      <c r="AY211" s="373"/>
      <c r="AZ211" s="28"/>
    </row>
    <row r="212" spans="1:58" ht="16.2" x14ac:dyDescent="0.2">
      <c r="A212" s="28"/>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373"/>
      <c r="AL212" s="373"/>
      <c r="AM212" s="373"/>
      <c r="AN212" s="373"/>
      <c r="AO212" s="373"/>
      <c r="AP212" s="373"/>
      <c r="AQ212" s="373"/>
      <c r="AR212" s="373"/>
      <c r="AS212" s="373"/>
      <c r="AT212" s="373"/>
      <c r="AU212" s="373"/>
      <c r="AV212" s="373"/>
      <c r="AW212" s="373"/>
      <c r="AX212" s="373"/>
      <c r="AY212" s="373"/>
      <c r="AZ212" s="28"/>
    </row>
    <row r="213" spans="1:58" ht="16.2" x14ac:dyDescent="0.2">
      <c r="A213" s="28"/>
      <c r="B213" s="306" t="s">
        <v>22</v>
      </c>
      <c r="C213" s="208"/>
      <c r="D213" s="208"/>
      <c r="E213" s="208"/>
      <c r="F213" s="208"/>
      <c r="G213" s="280" t="s">
        <v>4</v>
      </c>
      <c r="H213" s="351" t="s">
        <v>318</v>
      </c>
      <c r="I213" s="351"/>
      <c r="J213" s="351"/>
      <c r="K213" s="351"/>
      <c r="L213" s="351"/>
      <c r="M213" s="352"/>
      <c r="N213" s="306" t="s">
        <v>23</v>
      </c>
      <c r="O213" s="208"/>
      <c r="P213" s="208"/>
      <c r="Q213" s="208"/>
      <c r="R213" s="208"/>
      <c r="S213" s="280" t="s">
        <v>4</v>
      </c>
      <c r="T213" s="351" t="s">
        <v>317</v>
      </c>
      <c r="U213" s="351"/>
      <c r="V213" s="351"/>
      <c r="W213" s="351"/>
      <c r="X213" s="351"/>
      <c r="Y213" s="352"/>
      <c r="Z213" s="306" t="s">
        <v>24</v>
      </c>
      <c r="AA213" s="208"/>
      <c r="AB213" s="208"/>
      <c r="AC213" s="208"/>
      <c r="AD213" s="208"/>
      <c r="AE213" s="280" t="s">
        <v>4</v>
      </c>
      <c r="AF213" s="351" t="s">
        <v>318</v>
      </c>
      <c r="AG213" s="351"/>
      <c r="AH213" s="351"/>
      <c r="AI213" s="351"/>
      <c r="AJ213" s="351"/>
      <c r="AK213" s="352"/>
      <c r="AL213" s="306" t="s">
        <v>25</v>
      </c>
      <c r="AM213" s="208"/>
      <c r="AN213" s="208"/>
      <c r="AO213" s="208"/>
      <c r="AP213" s="208"/>
      <c r="AQ213" s="280" t="s">
        <v>4</v>
      </c>
      <c r="AR213" s="351" t="s">
        <v>317</v>
      </c>
      <c r="AS213" s="351"/>
      <c r="AT213" s="351"/>
      <c r="AU213" s="351"/>
      <c r="AV213" s="351"/>
      <c r="AW213" s="352"/>
      <c r="AX213" s="47"/>
      <c r="AY213" s="47"/>
      <c r="AZ213" s="28"/>
      <c r="BC213" s="137">
        <f>IF(COUNTIF(H213,"有効"),1,0)</f>
        <v>0</v>
      </c>
      <c r="BD213" s="137">
        <f>IF(COUNTIF(T213,"有効"),1,0)</f>
        <v>1</v>
      </c>
      <c r="BE213" s="137">
        <f>IF(COUNTIF(AF213,"有効"),1,0)</f>
        <v>0</v>
      </c>
      <c r="BF213" s="137">
        <f>IF(COUNTIF(AR213,"有効"),1,0)</f>
        <v>1</v>
      </c>
    </row>
    <row r="214" spans="1:58" ht="16.2" x14ac:dyDescent="0.2">
      <c r="A214" s="28"/>
      <c r="B214" s="307"/>
      <c r="C214" s="196"/>
      <c r="D214" s="196"/>
      <c r="E214" s="196"/>
      <c r="F214" s="196"/>
      <c r="G214" s="281"/>
      <c r="H214" s="353"/>
      <c r="I214" s="353"/>
      <c r="J214" s="353"/>
      <c r="K214" s="353"/>
      <c r="L214" s="353"/>
      <c r="M214" s="354"/>
      <c r="N214" s="307"/>
      <c r="O214" s="196"/>
      <c r="P214" s="196"/>
      <c r="Q214" s="196"/>
      <c r="R214" s="196"/>
      <c r="S214" s="281"/>
      <c r="T214" s="353"/>
      <c r="U214" s="353"/>
      <c r="V214" s="353"/>
      <c r="W214" s="353"/>
      <c r="X214" s="353"/>
      <c r="Y214" s="354"/>
      <c r="Z214" s="307"/>
      <c r="AA214" s="196"/>
      <c r="AB214" s="196"/>
      <c r="AC214" s="196"/>
      <c r="AD214" s="196"/>
      <c r="AE214" s="281"/>
      <c r="AF214" s="353"/>
      <c r="AG214" s="353"/>
      <c r="AH214" s="353"/>
      <c r="AI214" s="353"/>
      <c r="AJ214" s="353"/>
      <c r="AK214" s="354"/>
      <c r="AL214" s="307"/>
      <c r="AM214" s="196"/>
      <c r="AN214" s="196"/>
      <c r="AO214" s="196"/>
      <c r="AP214" s="196"/>
      <c r="AQ214" s="281"/>
      <c r="AR214" s="353"/>
      <c r="AS214" s="353"/>
      <c r="AT214" s="353"/>
      <c r="AU214" s="353"/>
      <c r="AV214" s="353"/>
      <c r="AW214" s="354"/>
      <c r="AX214" s="47"/>
      <c r="AY214" s="47"/>
      <c r="AZ214" s="28"/>
    </row>
    <row r="215" spans="1:58" ht="21" customHeight="1" x14ac:dyDescent="0.2">
      <c r="A215" s="28"/>
      <c r="B215" s="55" t="s">
        <v>345</v>
      </c>
      <c r="C215" s="47"/>
      <c r="D215" s="47"/>
      <c r="E215" s="47"/>
      <c r="F215" s="47"/>
      <c r="G215" s="47"/>
      <c r="H215" s="47"/>
      <c r="I215" s="47"/>
      <c r="J215" s="47"/>
      <c r="K215" s="47"/>
      <c r="L215" s="47"/>
      <c r="M215" s="47"/>
      <c r="N215" s="28"/>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47"/>
      <c r="AM215" s="47"/>
      <c r="AN215" s="47"/>
      <c r="AO215" s="47"/>
      <c r="AP215" s="47"/>
      <c r="AQ215" s="47"/>
      <c r="AR215" s="47"/>
      <c r="AS215" s="47"/>
      <c r="AT215" s="47"/>
      <c r="AU215" s="47"/>
      <c r="AV215" s="47"/>
      <c r="AW215" s="47"/>
      <c r="AX215" s="47"/>
      <c r="AY215" s="47"/>
      <c r="AZ215" s="28"/>
      <c r="BC215" s="137" t="s">
        <v>304</v>
      </c>
    </row>
    <row r="216" spans="1:58" ht="19.5" customHeight="1" x14ac:dyDescent="0.2">
      <c r="A216" s="28"/>
      <c r="B216" s="58" t="s">
        <v>157</v>
      </c>
      <c r="C216" s="47"/>
      <c r="D216" s="47"/>
      <c r="E216" s="47"/>
      <c r="F216" s="47"/>
      <c r="G216" s="47"/>
      <c r="H216" s="47"/>
      <c r="I216" s="47"/>
      <c r="J216" s="47"/>
      <c r="K216" s="47"/>
      <c r="L216" s="47"/>
      <c r="M216" s="47"/>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47"/>
      <c r="AX216" s="47"/>
      <c r="AY216" s="47"/>
      <c r="AZ216" s="28"/>
      <c r="BC216" s="137" t="s">
        <v>305</v>
      </c>
    </row>
    <row r="217" spans="1:58" ht="16.5" customHeight="1" x14ac:dyDescent="0.2">
      <c r="A217" s="28"/>
      <c r="B217" s="97"/>
      <c r="C217" s="47"/>
      <c r="D217" s="47"/>
      <c r="E217" s="47"/>
      <c r="F217" s="47"/>
      <c r="G217" s="47"/>
      <c r="H217" s="47"/>
      <c r="I217" s="47"/>
      <c r="J217" s="47"/>
      <c r="K217" s="47"/>
      <c r="L217" s="47"/>
      <c r="M217" s="47"/>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47"/>
      <c r="AX217" s="47"/>
      <c r="AY217" s="47"/>
      <c r="AZ217" s="28"/>
    </row>
    <row r="218" spans="1:58" ht="16.2" x14ac:dyDescent="0.2">
      <c r="A218" s="28"/>
      <c r="B218" s="9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28"/>
    </row>
    <row r="219" spans="1:58" ht="18.600000000000001" x14ac:dyDescent="0.2">
      <c r="A219" s="28"/>
      <c r="B219" s="175" t="s">
        <v>155</v>
      </c>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28"/>
    </row>
    <row r="220" spans="1:58" ht="16.5" customHeight="1" x14ac:dyDescent="0.2">
      <c r="A220" s="28"/>
      <c r="B220" s="52"/>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373" t="str">
        <f ca="1">IF(COUNTIF(リスト!$BA$2:$BA$9,2),"※IP単体電話機アダプタで「ON/OFF操作電話機」を指定されています","")</f>
        <v/>
      </c>
      <c r="AL220" s="373"/>
      <c r="AM220" s="373"/>
      <c r="AN220" s="373"/>
      <c r="AO220" s="373"/>
      <c r="AP220" s="373"/>
      <c r="AQ220" s="373"/>
      <c r="AR220" s="373"/>
      <c r="AS220" s="373"/>
      <c r="AT220" s="373"/>
      <c r="AU220" s="373"/>
      <c r="AV220" s="373"/>
      <c r="AW220" s="373"/>
      <c r="AX220" s="373"/>
      <c r="AY220" s="373"/>
      <c r="AZ220" s="28"/>
    </row>
    <row r="221" spans="1:58" ht="16.2" x14ac:dyDescent="0.2">
      <c r="A221" s="28"/>
      <c r="B221" s="55" t="s">
        <v>422</v>
      </c>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373"/>
      <c r="AL221" s="373"/>
      <c r="AM221" s="373"/>
      <c r="AN221" s="373"/>
      <c r="AO221" s="373"/>
      <c r="AP221" s="373"/>
      <c r="AQ221" s="373"/>
      <c r="AR221" s="373"/>
      <c r="AS221" s="373"/>
      <c r="AT221" s="373"/>
      <c r="AU221" s="373"/>
      <c r="AV221" s="373"/>
      <c r="AW221" s="373"/>
      <c r="AX221" s="373"/>
      <c r="AY221" s="373"/>
      <c r="AZ221" s="28"/>
    </row>
    <row r="222" spans="1:58" ht="16.2" x14ac:dyDescent="0.2">
      <c r="A222" s="28"/>
      <c r="B222" s="306" t="s">
        <v>357</v>
      </c>
      <c r="C222" s="315"/>
      <c r="D222" s="208" t="str">
        <f>IF(COUNTIF($M$29,"*C*"),IF(L113="","",'【記入例②】01_DIYシート(新規) '!L113),リスト!AW2)</f>
        <v>IP多機能電話機</v>
      </c>
      <c r="E222" s="208"/>
      <c r="F222" s="208"/>
      <c r="G222" s="208"/>
      <c r="H222" s="280" t="s">
        <v>4</v>
      </c>
      <c r="I222" s="282" t="s">
        <v>447</v>
      </c>
      <c r="J222" s="282"/>
      <c r="K222" s="282"/>
      <c r="L222" s="282"/>
      <c r="M222" s="283"/>
      <c r="N222" s="380" t="s">
        <v>358</v>
      </c>
      <c r="O222" s="276"/>
      <c r="P222" s="276" t="str">
        <f>IF(COUNTIF($M$29,"*C*"),IF(O113="","",'【記入例②】01_DIYシート(新規) '!O113),リスト!AW3)</f>
        <v>IP多機能電話機</v>
      </c>
      <c r="Q222" s="276"/>
      <c r="R222" s="276"/>
      <c r="S222" s="277"/>
      <c r="T222" s="280" t="s">
        <v>4</v>
      </c>
      <c r="U222" s="282" t="s">
        <v>447</v>
      </c>
      <c r="V222" s="282"/>
      <c r="W222" s="282"/>
      <c r="X222" s="282"/>
      <c r="Y222" s="283"/>
      <c r="Z222" s="367" t="s">
        <v>359</v>
      </c>
      <c r="AA222" s="368"/>
      <c r="AB222" s="376" t="str">
        <f>IF(COUNTIF($M$29,"*C*"),IF(R113="","",'【記入例②】01_DIYシート(新規) '!R113),リスト!AW4)</f>
        <v>IP多機能電話機</v>
      </c>
      <c r="AC222" s="376"/>
      <c r="AD222" s="376"/>
      <c r="AE222" s="377"/>
      <c r="AF222" s="280" t="s">
        <v>4</v>
      </c>
      <c r="AG222" s="282" t="s">
        <v>447</v>
      </c>
      <c r="AH222" s="282"/>
      <c r="AI222" s="282"/>
      <c r="AJ222" s="282"/>
      <c r="AK222" s="283"/>
      <c r="AL222" s="367" t="s">
        <v>360</v>
      </c>
      <c r="AM222" s="368"/>
      <c r="AN222" s="276" t="str">
        <f>IF(COUNTIF($M$29,"*C*"),IF(U113="","",'【記入例②】01_DIYシート(新規) '!U113),リスト!AW5)</f>
        <v/>
      </c>
      <c r="AO222" s="276"/>
      <c r="AP222" s="276"/>
      <c r="AQ222" s="277"/>
      <c r="AR222" s="280" t="s">
        <v>4</v>
      </c>
      <c r="AS222" s="282"/>
      <c r="AT222" s="282"/>
      <c r="AU222" s="282"/>
      <c r="AV222" s="282"/>
      <c r="AW222" s="283"/>
      <c r="AX222" s="47"/>
      <c r="AY222" s="47"/>
      <c r="AZ222" s="28"/>
      <c r="BC222" s="137" t="s">
        <v>132</v>
      </c>
    </row>
    <row r="223" spans="1:58" ht="16.2" x14ac:dyDescent="0.2">
      <c r="A223" s="28"/>
      <c r="B223" s="307"/>
      <c r="C223" s="316"/>
      <c r="D223" s="196"/>
      <c r="E223" s="196"/>
      <c r="F223" s="196"/>
      <c r="G223" s="196"/>
      <c r="H223" s="281"/>
      <c r="I223" s="284"/>
      <c r="J223" s="284"/>
      <c r="K223" s="284"/>
      <c r="L223" s="284"/>
      <c r="M223" s="285"/>
      <c r="N223" s="381"/>
      <c r="O223" s="278"/>
      <c r="P223" s="278"/>
      <c r="Q223" s="278"/>
      <c r="R223" s="278"/>
      <c r="S223" s="279"/>
      <c r="T223" s="281"/>
      <c r="U223" s="284"/>
      <c r="V223" s="284"/>
      <c r="W223" s="284"/>
      <c r="X223" s="284"/>
      <c r="Y223" s="285"/>
      <c r="Z223" s="369"/>
      <c r="AA223" s="370"/>
      <c r="AB223" s="378"/>
      <c r="AC223" s="378"/>
      <c r="AD223" s="378"/>
      <c r="AE223" s="379"/>
      <c r="AF223" s="281"/>
      <c r="AG223" s="284"/>
      <c r="AH223" s="284"/>
      <c r="AI223" s="284"/>
      <c r="AJ223" s="284"/>
      <c r="AK223" s="285"/>
      <c r="AL223" s="369"/>
      <c r="AM223" s="370"/>
      <c r="AN223" s="278"/>
      <c r="AO223" s="278"/>
      <c r="AP223" s="278"/>
      <c r="AQ223" s="279"/>
      <c r="AR223" s="281"/>
      <c r="AS223" s="284"/>
      <c r="AT223" s="284"/>
      <c r="AU223" s="284"/>
      <c r="AV223" s="284"/>
      <c r="AW223" s="285"/>
      <c r="AX223" s="47"/>
      <c r="AY223" s="47"/>
      <c r="AZ223" s="28"/>
    </row>
    <row r="224" spans="1:58" ht="16.2" x14ac:dyDescent="0.2">
      <c r="A224" s="28"/>
      <c r="B224" s="367" t="s">
        <v>361</v>
      </c>
      <c r="C224" s="368"/>
      <c r="D224" s="276" t="str">
        <f>IF(COUNTIF($M$29,"*C*"),IF(X113="","",'【記入例②】01_DIYシート(新規) '!X113),リスト!AW6)</f>
        <v/>
      </c>
      <c r="E224" s="276"/>
      <c r="F224" s="276"/>
      <c r="G224" s="277"/>
      <c r="H224" s="280" t="s">
        <v>4</v>
      </c>
      <c r="I224" s="282"/>
      <c r="J224" s="282"/>
      <c r="K224" s="282"/>
      <c r="L224" s="282"/>
      <c r="M224" s="283"/>
      <c r="N224" s="367" t="s">
        <v>362</v>
      </c>
      <c r="O224" s="368"/>
      <c r="P224" s="276" t="str">
        <f>IF(COUNTIF($M$29,"*C*"),IF(AA113="","",'【記入例②】01_DIYシート(新規) '!AA113),リスト!AW7)</f>
        <v>スマートフォン</v>
      </c>
      <c r="Q224" s="276"/>
      <c r="R224" s="276"/>
      <c r="S224" s="277"/>
      <c r="T224" s="280" t="s">
        <v>4</v>
      </c>
      <c r="U224" s="282"/>
      <c r="V224" s="282"/>
      <c r="W224" s="282"/>
      <c r="X224" s="282"/>
      <c r="Y224" s="283"/>
      <c r="Z224" s="367" t="s">
        <v>363</v>
      </c>
      <c r="AA224" s="368"/>
      <c r="AB224" s="276" t="str">
        <f>IF(COUNTIF($M$29,"*C*"),IF(AD113="","",'【記入例②】01_DIYシート(新規) '!AD113),リスト!AW8)</f>
        <v>Wi-Fiコードレスフォン</v>
      </c>
      <c r="AC224" s="276"/>
      <c r="AD224" s="276"/>
      <c r="AE224" s="277"/>
      <c r="AF224" s="280" t="s">
        <v>4</v>
      </c>
      <c r="AG224" s="282"/>
      <c r="AH224" s="282"/>
      <c r="AI224" s="282"/>
      <c r="AJ224" s="282"/>
      <c r="AK224" s="283"/>
      <c r="AL224" s="367" t="s">
        <v>364</v>
      </c>
      <c r="AM224" s="368"/>
      <c r="AN224" s="276" t="str">
        <f>IF(COUNTIF($M$29,"*C*"),IF(AG113="","",'【記入例②】01_DIYシート(新規) '!AG113),リスト!AW9)</f>
        <v>IP単体電話機アダプタ</v>
      </c>
      <c r="AO224" s="276"/>
      <c r="AP224" s="276"/>
      <c r="AQ224" s="277"/>
      <c r="AR224" s="280" t="s">
        <v>4</v>
      </c>
      <c r="AS224" s="282"/>
      <c r="AT224" s="282"/>
      <c r="AU224" s="282"/>
      <c r="AV224" s="282"/>
      <c r="AW224" s="283"/>
      <c r="AX224" s="47"/>
      <c r="AY224" s="47"/>
      <c r="AZ224" s="28"/>
    </row>
    <row r="225" spans="1:55" ht="16.2" x14ac:dyDescent="0.2">
      <c r="A225" s="28"/>
      <c r="B225" s="369"/>
      <c r="C225" s="370"/>
      <c r="D225" s="278"/>
      <c r="E225" s="278"/>
      <c r="F225" s="278"/>
      <c r="G225" s="279"/>
      <c r="H225" s="281"/>
      <c r="I225" s="284"/>
      <c r="J225" s="284"/>
      <c r="K225" s="284"/>
      <c r="L225" s="284"/>
      <c r="M225" s="285"/>
      <c r="N225" s="369"/>
      <c r="O225" s="370"/>
      <c r="P225" s="278"/>
      <c r="Q225" s="278"/>
      <c r="R225" s="278"/>
      <c r="S225" s="279"/>
      <c r="T225" s="281"/>
      <c r="U225" s="284"/>
      <c r="V225" s="284"/>
      <c r="W225" s="284"/>
      <c r="X225" s="284"/>
      <c r="Y225" s="285"/>
      <c r="Z225" s="369"/>
      <c r="AA225" s="370"/>
      <c r="AB225" s="278"/>
      <c r="AC225" s="278"/>
      <c r="AD225" s="278"/>
      <c r="AE225" s="279"/>
      <c r="AF225" s="281"/>
      <c r="AG225" s="284"/>
      <c r="AH225" s="284"/>
      <c r="AI225" s="284"/>
      <c r="AJ225" s="284"/>
      <c r="AK225" s="285"/>
      <c r="AL225" s="369"/>
      <c r="AM225" s="370"/>
      <c r="AN225" s="278"/>
      <c r="AO225" s="278"/>
      <c r="AP225" s="278"/>
      <c r="AQ225" s="279"/>
      <c r="AR225" s="281"/>
      <c r="AS225" s="284"/>
      <c r="AT225" s="284"/>
      <c r="AU225" s="284"/>
      <c r="AV225" s="284"/>
      <c r="AW225" s="285"/>
      <c r="AX225" s="47"/>
      <c r="AY225" s="47"/>
      <c r="AZ225" s="28"/>
    </row>
    <row r="226" spans="1:55" ht="16.2" x14ac:dyDescent="0.2">
      <c r="A226" s="28"/>
      <c r="B226" s="59" t="s">
        <v>354</v>
      </c>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47"/>
      <c r="AY226" s="47"/>
      <c r="AZ226" s="28"/>
    </row>
    <row r="227" spans="1:55" ht="16.2" x14ac:dyDescent="0.2">
      <c r="A227" s="28"/>
      <c r="B227" s="59" t="s">
        <v>353</v>
      </c>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47"/>
      <c r="AY227" s="47"/>
      <c r="AZ227" s="28"/>
    </row>
    <row r="228" spans="1:55" ht="16.2" x14ac:dyDescent="0.2">
      <c r="A228" s="28"/>
      <c r="B228" s="59" t="s">
        <v>427</v>
      </c>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47"/>
      <c r="AY228" s="47"/>
      <c r="AZ228" s="28"/>
    </row>
    <row r="229" spans="1:55" ht="16.2" x14ac:dyDescent="0.2">
      <c r="A229" s="28"/>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28"/>
    </row>
    <row r="230" spans="1:55" x14ac:dyDescent="0.2">
      <c r="A230" s="28"/>
      <c r="B230" s="388" t="s">
        <v>29</v>
      </c>
      <c r="C230" s="388"/>
      <c r="D230" s="388"/>
      <c r="E230" s="388"/>
      <c r="F230" s="388"/>
      <c r="G230" s="388"/>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8"/>
      <c r="AY230" s="388"/>
      <c r="AZ230" s="388"/>
    </row>
    <row r="231" spans="1:55" x14ac:dyDescent="0.2">
      <c r="A231" s="28"/>
      <c r="B231" s="388"/>
      <c r="C231" s="388"/>
      <c r="D231" s="388"/>
      <c r="E231" s="388"/>
      <c r="F231" s="388"/>
      <c r="G231" s="388"/>
      <c r="H231" s="388"/>
      <c r="I231" s="388"/>
      <c r="J231" s="388"/>
      <c r="K231" s="388"/>
      <c r="L231" s="388"/>
      <c r="M231" s="388"/>
      <c r="N231" s="388"/>
      <c r="O231" s="388"/>
      <c r="P231" s="388"/>
      <c r="Q231" s="388"/>
      <c r="R231" s="388"/>
      <c r="S231" s="388"/>
      <c r="T231" s="388"/>
      <c r="U231" s="388"/>
      <c r="V231" s="388"/>
      <c r="W231" s="388"/>
      <c r="X231" s="388"/>
      <c r="Y231" s="388"/>
      <c r="Z231" s="388"/>
      <c r="AA231" s="388"/>
      <c r="AB231" s="388"/>
      <c r="AC231" s="388"/>
      <c r="AD231" s="388"/>
      <c r="AE231" s="388"/>
      <c r="AF231" s="388"/>
      <c r="AG231" s="388"/>
      <c r="AH231" s="388"/>
      <c r="AI231" s="388"/>
      <c r="AJ231" s="388"/>
      <c r="AK231" s="388"/>
      <c r="AL231" s="388"/>
      <c r="AM231" s="388"/>
      <c r="AN231" s="388"/>
      <c r="AO231" s="388"/>
      <c r="AP231" s="388"/>
      <c r="AQ231" s="388"/>
      <c r="AR231" s="388"/>
      <c r="AS231" s="388"/>
      <c r="AT231" s="388"/>
      <c r="AU231" s="388"/>
      <c r="AV231" s="388"/>
      <c r="AW231" s="388"/>
      <c r="AX231" s="388"/>
      <c r="AY231" s="388"/>
      <c r="AZ231" s="388"/>
    </row>
    <row r="232" spans="1:55" ht="16.2" x14ac:dyDescent="0.2">
      <c r="A232" s="28"/>
      <c r="B232" s="59" t="s">
        <v>200</v>
      </c>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row>
    <row r="233" spans="1:55" ht="16.2" x14ac:dyDescent="0.2">
      <c r="A233" s="28"/>
      <c r="B233" s="59" t="s">
        <v>201</v>
      </c>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row>
    <row r="234" spans="1:55" ht="16.2" x14ac:dyDescent="0.2">
      <c r="A234" s="28"/>
      <c r="B234" s="59"/>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row>
    <row r="235" spans="1:55" ht="18.600000000000001" x14ac:dyDescent="0.2">
      <c r="A235" s="28"/>
      <c r="B235" s="175" t="s">
        <v>80</v>
      </c>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28"/>
    </row>
    <row r="236" spans="1:55" ht="16.2" x14ac:dyDescent="0.2">
      <c r="A236" s="28"/>
      <c r="B236" s="59" t="s">
        <v>202</v>
      </c>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28"/>
    </row>
    <row r="237" spans="1:55" ht="16.2" x14ac:dyDescent="0.2">
      <c r="A237" s="28"/>
      <c r="B237" s="203" t="s">
        <v>79</v>
      </c>
      <c r="C237" s="208"/>
      <c r="D237" s="208"/>
      <c r="E237" s="208"/>
      <c r="F237" s="208"/>
      <c r="G237" s="208"/>
      <c r="H237" s="208"/>
      <c r="I237" s="208"/>
      <c r="J237" s="208"/>
      <c r="K237" s="208"/>
      <c r="L237" s="280" t="s">
        <v>4</v>
      </c>
      <c r="M237" s="363" t="s">
        <v>196</v>
      </c>
      <c r="N237" s="363"/>
      <c r="O237" s="363"/>
      <c r="P237" s="363"/>
      <c r="Q237" s="363"/>
      <c r="R237" s="363"/>
      <c r="S237" s="363"/>
      <c r="T237" s="363"/>
      <c r="U237" s="363"/>
      <c r="V237" s="363"/>
      <c r="W237" s="363"/>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28"/>
    </row>
    <row r="238" spans="1:55" ht="16.2" x14ac:dyDescent="0.2">
      <c r="A238" s="28"/>
      <c r="B238" s="196"/>
      <c r="C238" s="196"/>
      <c r="D238" s="196"/>
      <c r="E238" s="196"/>
      <c r="F238" s="196"/>
      <c r="G238" s="196"/>
      <c r="H238" s="196"/>
      <c r="I238" s="196"/>
      <c r="J238" s="196"/>
      <c r="K238" s="196"/>
      <c r="L238" s="281"/>
      <c r="M238" s="364"/>
      <c r="N238" s="364"/>
      <c r="O238" s="364"/>
      <c r="P238" s="364"/>
      <c r="Q238" s="364"/>
      <c r="R238" s="364"/>
      <c r="S238" s="364"/>
      <c r="T238" s="364"/>
      <c r="U238" s="364"/>
      <c r="V238" s="364"/>
      <c r="W238" s="364"/>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28"/>
      <c r="BC238" s="137" t="s">
        <v>130</v>
      </c>
    </row>
    <row r="239" spans="1:55" ht="16.2" x14ac:dyDescent="0.2">
      <c r="A239" s="28"/>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28"/>
      <c r="BC239" s="137" t="s">
        <v>131</v>
      </c>
    </row>
    <row r="240" spans="1:55" ht="16.2" x14ac:dyDescent="0.2">
      <c r="A240" s="28"/>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28"/>
      <c r="BC240" s="137" t="s">
        <v>196</v>
      </c>
    </row>
    <row r="241" spans="1:52" ht="18.600000000000001" x14ac:dyDescent="0.2">
      <c r="A241" s="28"/>
      <c r="B241" s="175" t="s">
        <v>78</v>
      </c>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28"/>
    </row>
    <row r="242" spans="1:52" ht="16.2" x14ac:dyDescent="0.2">
      <c r="A242" s="28"/>
      <c r="B242" s="59" t="s">
        <v>199</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47"/>
      <c r="AV242" s="47"/>
      <c r="AW242" s="47"/>
      <c r="AX242" s="47"/>
      <c r="AY242" s="47"/>
      <c r="AZ242" s="28"/>
    </row>
    <row r="243" spans="1:52" ht="16.2" x14ac:dyDescent="0.2">
      <c r="A243" s="28"/>
      <c r="B243" s="55" t="s">
        <v>56</v>
      </c>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47"/>
      <c r="AV243" s="47"/>
      <c r="AW243" s="47"/>
      <c r="AX243" s="47"/>
      <c r="AY243" s="47"/>
      <c r="AZ243" s="28"/>
    </row>
    <row r="244" spans="1:52" ht="16.2" x14ac:dyDescent="0.2">
      <c r="A244" s="28"/>
      <c r="B244" s="50"/>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47"/>
      <c r="AV244" s="47"/>
      <c r="AW244" s="47"/>
      <c r="AX244" s="47"/>
      <c r="AY244" s="47"/>
      <c r="AZ244" s="28"/>
    </row>
    <row r="245" spans="1:52" ht="16.5" customHeight="1" x14ac:dyDescent="0.2">
      <c r="A245" s="28"/>
      <c r="B245" s="203" t="s">
        <v>57</v>
      </c>
      <c r="C245" s="208"/>
      <c r="D245" s="208"/>
      <c r="E245" s="208"/>
      <c r="F245" s="208"/>
      <c r="G245" s="208"/>
      <c r="H245" s="208"/>
      <c r="I245" s="208"/>
      <c r="J245" s="208"/>
      <c r="K245" s="208"/>
      <c r="L245" s="280" t="s">
        <v>4</v>
      </c>
      <c r="M245" s="282"/>
      <c r="N245" s="282"/>
      <c r="O245" s="282"/>
      <c r="P245" s="282"/>
      <c r="Q245" s="282"/>
      <c r="R245" s="282"/>
      <c r="S245" s="282"/>
      <c r="T245" s="282"/>
      <c r="U245" s="282"/>
      <c r="V245" s="282"/>
      <c r="W245" s="282"/>
      <c r="X245" s="54"/>
      <c r="Y245" s="35"/>
      <c r="Z245" s="97"/>
      <c r="AA245" s="97"/>
      <c r="AB245" s="97"/>
      <c r="AC245" s="97"/>
      <c r="AD245" s="97"/>
      <c r="AE245" s="97"/>
      <c r="AF245" s="97"/>
      <c r="AG245" s="97"/>
      <c r="AH245" s="97"/>
      <c r="AI245" s="97"/>
      <c r="AJ245" s="105"/>
      <c r="AK245" s="105"/>
      <c r="AL245" s="105"/>
      <c r="AM245" s="105"/>
      <c r="AN245" s="105"/>
      <c r="AO245" s="105"/>
      <c r="AP245" s="105"/>
      <c r="AQ245" s="105"/>
      <c r="AR245" s="105"/>
      <c r="AS245" s="105"/>
      <c r="AT245" s="105"/>
      <c r="AU245" s="75"/>
      <c r="AV245" s="75"/>
      <c r="AW245" s="75"/>
      <c r="AX245" s="75"/>
      <c r="AY245" s="75"/>
      <c r="AZ245" s="72"/>
    </row>
    <row r="246" spans="1:52" ht="16.2" x14ac:dyDescent="0.2">
      <c r="A246" s="28"/>
      <c r="B246" s="196"/>
      <c r="C246" s="196"/>
      <c r="D246" s="196"/>
      <c r="E246" s="196"/>
      <c r="F246" s="196"/>
      <c r="G246" s="196"/>
      <c r="H246" s="196"/>
      <c r="I246" s="196"/>
      <c r="J246" s="196"/>
      <c r="K246" s="196"/>
      <c r="L246" s="281"/>
      <c r="M246" s="284"/>
      <c r="N246" s="284"/>
      <c r="O246" s="284"/>
      <c r="P246" s="284"/>
      <c r="Q246" s="284"/>
      <c r="R246" s="284"/>
      <c r="S246" s="284"/>
      <c r="T246" s="284"/>
      <c r="U246" s="284"/>
      <c r="V246" s="284"/>
      <c r="W246" s="284"/>
      <c r="X246" s="54"/>
      <c r="Y246" s="97"/>
      <c r="Z246" s="97"/>
      <c r="AA246" s="97"/>
      <c r="AB246" s="97"/>
      <c r="AC246" s="97"/>
      <c r="AD246" s="97"/>
      <c r="AE246" s="97"/>
      <c r="AF246" s="97"/>
      <c r="AG246" s="97"/>
      <c r="AH246" s="97"/>
      <c r="AI246" s="97"/>
      <c r="AJ246" s="105"/>
      <c r="AK246" s="105"/>
      <c r="AL246" s="105"/>
      <c r="AM246" s="105"/>
      <c r="AN246" s="105"/>
      <c r="AO246" s="105"/>
      <c r="AP246" s="105"/>
      <c r="AQ246" s="105"/>
      <c r="AR246" s="105"/>
      <c r="AS246" s="105"/>
      <c r="AT246" s="105"/>
      <c r="AU246" s="75"/>
      <c r="AV246" s="75"/>
      <c r="AW246" s="75"/>
      <c r="AX246" s="75"/>
      <c r="AY246" s="75"/>
      <c r="AZ246" s="72"/>
    </row>
    <row r="247" spans="1:52" ht="16.5" customHeight="1" x14ac:dyDescent="0.2">
      <c r="A247" s="28"/>
      <c r="B247" s="203" t="s">
        <v>100</v>
      </c>
      <c r="C247" s="208"/>
      <c r="D247" s="208"/>
      <c r="E247" s="208"/>
      <c r="F247" s="208"/>
      <c r="G247" s="208"/>
      <c r="H247" s="208"/>
      <c r="I247" s="208"/>
      <c r="J247" s="208"/>
      <c r="K247" s="208"/>
      <c r="L247" s="280" t="s">
        <v>4</v>
      </c>
      <c r="M247" s="282"/>
      <c r="N247" s="282"/>
      <c r="O247" s="282"/>
      <c r="P247" s="282"/>
      <c r="Q247" s="282"/>
      <c r="R247" s="282"/>
      <c r="S247" s="282"/>
      <c r="T247" s="282"/>
      <c r="U247" s="282"/>
      <c r="V247" s="282"/>
      <c r="W247" s="282"/>
      <c r="X247" s="54"/>
      <c r="Y247" s="204" t="s">
        <v>102</v>
      </c>
      <c r="Z247" s="195"/>
      <c r="AA247" s="195"/>
      <c r="AB247" s="195"/>
      <c r="AC247" s="195"/>
      <c r="AD247" s="195"/>
      <c r="AE247" s="195"/>
      <c r="AF247" s="195"/>
      <c r="AG247" s="195"/>
      <c r="AH247" s="195"/>
      <c r="AI247" s="371" t="s">
        <v>4</v>
      </c>
      <c r="AJ247" s="372"/>
      <c r="AK247" s="372"/>
      <c r="AL247" s="372"/>
      <c r="AM247" s="372"/>
      <c r="AN247" s="372"/>
      <c r="AO247" s="372"/>
      <c r="AP247" s="372"/>
      <c r="AQ247" s="372"/>
      <c r="AR247" s="372"/>
      <c r="AS247" s="372"/>
      <c r="AT247" s="372"/>
      <c r="AU247" s="47"/>
      <c r="AV247" s="47"/>
      <c r="AW247" s="47"/>
      <c r="AX247" s="47"/>
      <c r="AY247" s="47"/>
      <c r="AZ247" s="28"/>
    </row>
    <row r="248" spans="1:52" ht="16.2" x14ac:dyDescent="0.2">
      <c r="A248" s="28"/>
      <c r="B248" s="196"/>
      <c r="C248" s="196"/>
      <c r="D248" s="196"/>
      <c r="E248" s="196"/>
      <c r="F248" s="196"/>
      <c r="G248" s="196"/>
      <c r="H248" s="196"/>
      <c r="I248" s="196"/>
      <c r="J248" s="196"/>
      <c r="K248" s="196"/>
      <c r="L248" s="281"/>
      <c r="M248" s="284"/>
      <c r="N248" s="284"/>
      <c r="O248" s="284"/>
      <c r="P248" s="284"/>
      <c r="Q248" s="284"/>
      <c r="R248" s="284"/>
      <c r="S248" s="284"/>
      <c r="T248" s="284"/>
      <c r="U248" s="284"/>
      <c r="V248" s="284"/>
      <c r="W248" s="284"/>
      <c r="X248" s="54"/>
      <c r="Y248" s="196"/>
      <c r="Z248" s="196"/>
      <c r="AA248" s="196"/>
      <c r="AB248" s="196"/>
      <c r="AC248" s="196"/>
      <c r="AD248" s="196"/>
      <c r="AE248" s="196"/>
      <c r="AF248" s="196"/>
      <c r="AG248" s="196"/>
      <c r="AH248" s="196"/>
      <c r="AI248" s="281"/>
      <c r="AJ248" s="284"/>
      <c r="AK248" s="284"/>
      <c r="AL248" s="284"/>
      <c r="AM248" s="284"/>
      <c r="AN248" s="284"/>
      <c r="AO248" s="284"/>
      <c r="AP248" s="284"/>
      <c r="AQ248" s="284"/>
      <c r="AR248" s="284"/>
      <c r="AS248" s="284"/>
      <c r="AT248" s="284"/>
      <c r="AU248" s="47"/>
      <c r="AV248" s="47"/>
      <c r="AW248" s="47"/>
      <c r="AX248" s="47"/>
      <c r="AY248" s="47"/>
      <c r="AZ248" s="28"/>
    </row>
    <row r="249" spans="1:52" ht="16.5" customHeight="1" x14ac:dyDescent="0.2">
      <c r="A249" s="28"/>
      <c r="B249" s="203" t="s">
        <v>101</v>
      </c>
      <c r="C249" s="203"/>
      <c r="D249" s="203"/>
      <c r="E249" s="203"/>
      <c r="F249" s="203"/>
      <c r="G249" s="203"/>
      <c r="H249" s="203"/>
      <c r="I249" s="203"/>
      <c r="J249" s="203"/>
      <c r="K249" s="203"/>
      <c r="L249" s="280" t="s">
        <v>4</v>
      </c>
      <c r="M249" s="282"/>
      <c r="N249" s="282"/>
      <c r="O249" s="282"/>
      <c r="P249" s="282"/>
      <c r="Q249" s="282"/>
      <c r="R249" s="282"/>
      <c r="S249" s="282"/>
      <c r="T249" s="282"/>
      <c r="U249" s="282"/>
      <c r="V249" s="282"/>
      <c r="W249" s="282"/>
      <c r="X249" s="54"/>
      <c r="Y249" s="203" t="s">
        <v>158</v>
      </c>
      <c r="Z249" s="203"/>
      <c r="AA249" s="203"/>
      <c r="AB249" s="203"/>
      <c r="AC249" s="203"/>
      <c r="AD249" s="203"/>
      <c r="AE249" s="203"/>
      <c r="AF249" s="203"/>
      <c r="AG249" s="203"/>
      <c r="AH249" s="203"/>
      <c r="AI249" s="280" t="s">
        <v>4</v>
      </c>
      <c r="AJ249" s="282"/>
      <c r="AK249" s="282"/>
      <c r="AL249" s="282"/>
      <c r="AM249" s="282"/>
      <c r="AN249" s="282"/>
      <c r="AO249" s="282"/>
      <c r="AP249" s="282"/>
      <c r="AQ249" s="282"/>
      <c r="AR249" s="282"/>
      <c r="AS249" s="282"/>
      <c r="AT249" s="282"/>
      <c r="AU249" s="47"/>
      <c r="AV249" s="47"/>
      <c r="AW249" s="47"/>
      <c r="AX249" s="47"/>
      <c r="AY249" s="47"/>
      <c r="AZ249" s="28"/>
    </row>
    <row r="250" spans="1:52" ht="16.2" x14ac:dyDescent="0.2">
      <c r="A250" s="28"/>
      <c r="B250" s="205"/>
      <c r="C250" s="205"/>
      <c r="D250" s="205"/>
      <c r="E250" s="205"/>
      <c r="F250" s="205"/>
      <c r="G250" s="205"/>
      <c r="H250" s="205"/>
      <c r="I250" s="205"/>
      <c r="J250" s="205"/>
      <c r="K250" s="205"/>
      <c r="L250" s="281"/>
      <c r="M250" s="284"/>
      <c r="N250" s="284"/>
      <c r="O250" s="284"/>
      <c r="P250" s="284"/>
      <c r="Q250" s="284"/>
      <c r="R250" s="284"/>
      <c r="S250" s="284"/>
      <c r="T250" s="284"/>
      <c r="U250" s="284"/>
      <c r="V250" s="284"/>
      <c r="W250" s="284"/>
      <c r="X250" s="54"/>
      <c r="Y250" s="205"/>
      <c r="Z250" s="205"/>
      <c r="AA250" s="205"/>
      <c r="AB250" s="205"/>
      <c r="AC250" s="205"/>
      <c r="AD250" s="205"/>
      <c r="AE250" s="205"/>
      <c r="AF250" s="205"/>
      <c r="AG250" s="205"/>
      <c r="AH250" s="205"/>
      <c r="AI250" s="281"/>
      <c r="AJ250" s="284"/>
      <c r="AK250" s="284"/>
      <c r="AL250" s="284"/>
      <c r="AM250" s="284"/>
      <c r="AN250" s="284"/>
      <c r="AO250" s="284"/>
      <c r="AP250" s="284"/>
      <c r="AQ250" s="284"/>
      <c r="AR250" s="284"/>
      <c r="AS250" s="284"/>
      <c r="AT250" s="284"/>
      <c r="AU250" s="47"/>
      <c r="AV250" s="47"/>
      <c r="AW250" s="47"/>
      <c r="AX250" s="47"/>
      <c r="AY250" s="47"/>
      <c r="AZ250" s="28"/>
    </row>
    <row r="251" spans="1:52" ht="16.2" x14ac:dyDescent="0.2">
      <c r="A251" s="28"/>
      <c r="B251" s="49"/>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47"/>
      <c r="AV251" s="47"/>
      <c r="AW251" s="47"/>
      <c r="AX251" s="47"/>
      <c r="AY251" s="47"/>
      <c r="AZ251" s="28"/>
    </row>
    <row r="252" spans="1:52" ht="16.2" x14ac:dyDescent="0.2">
      <c r="A252" s="28"/>
      <c r="B252" s="203" t="s">
        <v>103</v>
      </c>
      <c r="C252" s="203"/>
      <c r="D252" s="203"/>
      <c r="E252" s="203"/>
      <c r="F252" s="203"/>
      <c r="G252" s="203"/>
      <c r="H252" s="203"/>
      <c r="I252" s="203"/>
      <c r="J252" s="203"/>
      <c r="K252" s="203"/>
      <c r="L252" s="280" t="s">
        <v>4</v>
      </c>
      <c r="M252" s="365" t="s">
        <v>162</v>
      </c>
      <c r="N252" s="365"/>
      <c r="O252" s="365"/>
      <c r="P252" s="365"/>
      <c r="Q252" s="365"/>
      <c r="R252" s="365"/>
      <c r="S252" s="365"/>
      <c r="T252" s="365"/>
      <c r="U252" s="365"/>
      <c r="V252" s="365"/>
      <c r="W252" s="365"/>
      <c r="X252" s="54"/>
      <c r="Y252" s="35"/>
      <c r="Z252" s="35"/>
      <c r="AA252" s="35"/>
      <c r="AB252" s="35"/>
      <c r="AC252" s="35"/>
      <c r="AD252" s="35"/>
      <c r="AE252" s="35"/>
      <c r="AF252" s="35"/>
      <c r="AG252" s="35"/>
      <c r="AH252" s="35"/>
      <c r="AI252" s="97"/>
      <c r="AJ252" s="97"/>
      <c r="AK252" s="97"/>
      <c r="AL252" s="97"/>
      <c r="AM252" s="97"/>
      <c r="AN252" s="97"/>
      <c r="AO252" s="97"/>
      <c r="AP252" s="97"/>
      <c r="AQ252" s="97"/>
      <c r="AR252" s="97"/>
      <c r="AS252" s="97"/>
      <c r="AT252" s="97"/>
      <c r="AU252" s="47"/>
      <c r="AV252" s="47"/>
      <c r="AW252" s="47"/>
      <c r="AX252" s="47"/>
      <c r="AY252" s="47"/>
      <c r="AZ252" s="28"/>
    </row>
    <row r="253" spans="1:52" ht="16.2" x14ac:dyDescent="0.2">
      <c r="A253" s="28"/>
      <c r="B253" s="205"/>
      <c r="C253" s="205"/>
      <c r="D253" s="205"/>
      <c r="E253" s="205"/>
      <c r="F253" s="205"/>
      <c r="G253" s="205"/>
      <c r="H253" s="205"/>
      <c r="I253" s="205"/>
      <c r="J253" s="205"/>
      <c r="K253" s="205"/>
      <c r="L253" s="281"/>
      <c r="M253" s="366"/>
      <c r="N253" s="366"/>
      <c r="O253" s="366"/>
      <c r="P253" s="366"/>
      <c r="Q253" s="366"/>
      <c r="R253" s="366"/>
      <c r="S253" s="366"/>
      <c r="T253" s="366"/>
      <c r="U253" s="366"/>
      <c r="V253" s="366"/>
      <c r="W253" s="366"/>
      <c r="X253" s="54"/>
      <c r="Y253" s="35"/>
      <c r="Z253" s="35"/>
      <c r="AA253" s="35"/>
      <c r="AB253" s="35"/>
      <c r="AC253" s="35"/>
      <c r="AD253" s="35"/>
      <c r="AE253" s="35"/>
      <c r="AF253" s="35"/>
      <c r="AG253" s="35"/>
      <c r="AH253" s="35"/>
      <c r="AI253" s="97"/>
      <c r="AJ253" s="97"/>
      <c r="AK253" s="97"/>
      <c r="AL253" s="97"/>
      <c r="AM253" s="97"/>
      <c r="AN253" s="97"/>
      <c r="AO253" s="97"/>
      <c r="AP253" s="97"/>
      <c r="AQ253" s="97"/>
      <c r="AR253" s="97"/>
      <c r="AS253" s="97"/>
      <c r="AT253" s="97"/>
      <c r="AU253" s="47"/>
      <c r="AV253" s="47"/>
      <c r="AW253" s="47"/>
      <c r="AX253" s="47"/>
      <c r="AY253" s="47"/>
      <c r="AZ253" s="28"/>
    </row>
    <row r="254" spans="1:52" ht="16.2" x14ac:dyDescent="0.2">
      <c r="A254" s="28"/>
      <c r="B254" s="49"/>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61"/>
      <c r="AA254" s="54"/>
      <c r="AB254" s="54"/>
      <c r="AC254" s="54"/>
      <c r="AD254" s="54"/>
      <c r="AE254" s="54"/>
      <c r="AF254" s="54"/>
      <c r="AG254" s="54"/>
      <c r="AH254" s="54"/>
      <c r="AI254" s="54"/>
      <c r="AJ254" s="54"/>
      <c r="AK254" s="54"/>
      <c r="AL254" s="54"/>
      <c r="AM254" s="54"/>
      <c r="AN254" s="54"/>
      <c r="AO254" s="54"/>
      <c r="AP254" s="54"/>
      <c r="AQ254" s="54"/>
      <c r="AR254" s="54"/>
      <c r="AS254" s="54"/>
      <c r="AT254" s="54"/>
      <c r="AU254" s="47"/>
      <c r="AV254" s="47"/>
      <c r="AW254" s="47"/>
      <c r="AX254" s="47"/>
      <c r="AY254" s="47"/>
      <c r="AZ254" s="28"/>
    </row>
    <row r="255" spans="1:52" x14ac:dyDescent="0.2">
      <c r="A255" s="28"/>
      <c r="B255" s="362" t="s">
        <v>356</v>
      </c>
      <c r="C255" s="362"/>
      <c r="D255" s="362"/>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28"/>
    </row>
    <row r="256" spans="1:52" ht="15.6" thickBot="1" x14ac:dyDescent="0.25">
      <c r="A256" s="28"/>
      <c r="B256" s="362"/>
      <c r="C256" s="362"/>
      <c r="D256" s="362"/>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28"/>
    </row>
    <row r="257" spans="1:52" x14ac:dyDescent="0.2">
      <c r="A257" s="28"/>
      <c r="B257" s="28"/>
      <c r="C257" s="289"/>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1"/>
      <c r="AZ257" s="28"/>
    </row>
    <row r="258" spans="1:52" x14ac:dyDescent="0.2">
      <c r="A258" s="28"/>
      <c r="B258" s="28"/>
      <c r="C258" s="292"/>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4"/>
      <c r="AZ258" s="28"/>
    </row>
    <row r="259" spans="1:52" ht="16.5" customHeight="1" x14ac:dyDescent="0.2">
      <c r="A259" s="28"/>
      <c r="B259" s="28"/>
      <c r="C259" s="292"/>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4"/>
      <c r="AZ259" s="28"/>
    </row>
    <row r="260" spans="1:52" x14ac:dyDescent="0.2">
      <c r="A260" s="28"/>
      <c r="B260" s="28"/>
      <c r="C260" s="292"/>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4"/>
      <c r="AZ260" s="28"/>
    </row>
    <row r="261" spans="1:52" x14ac:dyDescent="0.2">
      <c r="A261" s="28"/>
      <c r="B261" s="28"/>
      <c r="C261" s="292"/>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4"/>
      <c r="AZ261" s="28"/>
    </row>
    <row r="262" spans="1:52" x14ac:dyDescent="0.2">
      <c r="A262" s="28"/>
      <c r="B262" s="28"/>
      <c r="C262" s="292"/>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4"/>
      <c r="AZ262" s="28"/>
    </row>
    <row r="263" spans="1:52" ht="15.6" thickBot="1" x14ac:dyDescent="0.25">
      <c r="A263" s="28"/>
      <c r="B263" s="28"/>
      <c r="C263" s="295"/>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7"/>
      <c r="AZ263" s="28"/>
    </row>
    <row r="264" spans="1:52" ht="15.6" thickBot="1" x14ac:dyDescent="0.25">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row>
  </sheetData>
  <sheetProtection password="C778" sheet="1" objects="1" scenarios="1" selectLockedCells="1"/>
  <mergeCells count="362">
    <mergeCell ref="AH17:AT18"/>
    <mergeCell ref="B21:AZ22"/>
    <mergeCell ref="B24:AZ25"/>
    <mergeCell ref="Y27:AW30"/>
    <mergeCell ref="B29:K30"/>
    <mergeCell ref="L29:L30"/>
    <mergeCell ref="M29:W30"/>
    <mergeCell ref="A1:AZ2"/>
    <mergeCell ref="B5:AZ6"/>
    <mergeCell ref="U9:AA10"/>
    <mergeCell ref="B12:AZ13"/>
    <mergeCell ref="B17:I18"/>
    <mergeCell ref="J17:J18"/>
    <mergeCell ref="K17:W18"/>
    <mergeCell ref="Y17:AF18"/>
    <mergeCell ref="AG17:AG18"/>
    <mergeCell ref="B84:K85"/>
    <mergeCell ref="L84:L85"/>
    <mergeCell ref="M84:W85"/>
    <mergeCell ref="AA84:AJ85"/>
    <mergeCell ref="AK84:AK85"/>
    <mergeCell ref="AL84:AV85"/>
    <mergeCell ref="AG80:AV81"/>
    <mergeCell ref="B82:K83"/>
    <mergeCell ref="L82:L83"/>
    <mergeCell ref="M82:W83"/>
    <mergeCell ref="AA82:AJ83"/>
    <mergeCell ref="AK82:AK83"/>
    <mergeCell ref="AL82:AV83"/>
    <mergeCell ref="Y89:AV95"/>
    <mergeCell ref="B90:K91"/>
    <mergeCell ref="L90:L91"/>
    <mergeCell ref="M90:W91"/>
    <mergeCell ref="B92:K93"/>
    <mergeCell ref="L92:L93"/>
    <mergeCell ref="M92:W93"/>
    <mergeCell ref="B94:K95"/>
    <mergeCell ref="L94:L95"/>
    <mergeCell ref="M94:W95"/>
    <mergeCell ref="AJ107:AL112"/>
    <mergeCell ref="L105:AI105"/>
    <mergeCell ref="AJ105:AL106"/>
    <mergeCell ref="AM105:AO106"/>
    <mergeCell ref="AP105:AR106"/>
    <mergeCell ref="AS105:AU106"/>
    <mergeCell ref="L106:N106"/>
    <mergeCell ref="O106:Q106"/>
    <mergeCell ref="R106:T106"/>
    <mergeCell ref="U106:W106"/>
    <mergeCell ref="X106:Z106"/>
    <mergeCell ref="AA106:AC106"/>
    <mergeCell ref="AD106:AF106"/>
    <mergeCell ref="AG106:AI106"/>
    <mergeCell ref="X113:Z114"/>
    <mergeCell ref="AA113:AC114"/>
    <mergeCell ref="AD113:AF114"/>
    <mergeCell ref="AM107:AO112"/>
    <mergeCell ref="AP107:AR112"/>
    <mergeCell ref="AS107:AU112"/>
    <mergeCell ref="B113:K114"/>
    <mergeCell ref="L113:N114"/>
    <mergeCell ref="O113:Q114"/>
    <mergeCell ref="R113:T114"/>
    <mergeCell ref="U113:W114"/>
    <mergeCell ref="AP113:AR114"/>
    <mergeCell ref="AS113:AU114"/>
    <mergeCell ref="AG113:AI114"/>
    <mergeCell ref="AJ113:AL114"/>
    <mergeCell ref="AM113:AO114"/>
    <mergeCell ref="L107:N112"/>
    <mergeCell ref="O107:Q112"/>
    <mergeCell ref="R107:T112"/>
    <mergeCell ref="U107:W112"/>
    <mergeCell ref="X107:Z112"/>
    <mergeCell ref="AA107:AC112"/>
    <mergeCell ref="AD107:AF112"/>
    <mergeCell ref="AG107:AI112"/>
    <mergeCell ref="AG115:AI116"/>
    <mergeCell ref="AJ115:AU116"/>
    <mergeCell ref="B117:K118"/>
    <mergeCell ref="L117:N118"/>
    <mergeCell ref="O117:Q118"/>
    <mergeCell ref="R117:T118"/>
    <mergeCell ref="U117:W118"/>
    <mergeCell ref="X117:Z118"/>
    <mergeCell ref="AA117:AC118"/>
    <mergeCell ref="AD117:AF118"/>
    <mergeCell ref="AG117:AI118"/>
    <mergeCell ref="AJ117:AL118"/>
    <mergeCell ref="AM117:AO118"/>
    <mergeCell ref="AP117:AR118"/>
    <mergeCell ref="AS117:AU118"/>
    <mergeCell ref="B115:K116"/>
    <mergeCell ref="L115:N116"/>
    <mergeCell ref="O115:Q116"/>
    <mergeCell ref="R115:T116"/>
    <mergeCell ref="U115:W116"/>
    <mergeCell ref="X115:Z116"/>
    <mergeCell ref="AA115:AC116"/>
    <mergeCell ref="AD115:AF116"/>
    <mergeCell ref="B119:K120"/>
    <mergeCell ref="L119:N120"/>
    <mergeCell ref="O119:Q120"/>
    <mergeCell ref="R119:T120"/>
    <mergeCell ref="U119:W120"/>
    <mergeCell ref="X119:Z120"/>
    <mergeCell ref="AA119:AC120"/>
    <mergeCell ref="AD119:AF120"/>
    <mergeCell ref="AG119:AI120"/>
    <mergeCell ref="AJ119:AU120"/>
    <mergeCell ref="B121:K122"/>
    <mergeCell ref="L121:N122"/>
    <mergeCell ref="O121:Q122"/>
    <mergeCell ref="R121:T122"/>
    <mergeCell ref="U121:W122"/>
    <mergeCell ref="AP121:AR122"/>
    <mergeCell ref="AS121:AU122"/>
    <mergeCell ref="B123:B134"/>
    <mergeCell ref="C123:F124"/>
    <mergeCell ref="G123:K124"/>
    <mergeCell ref="L123:N124"/>
    <mergeCell ref="O123:Q124"/>
    <mergeCell ref="R123:T124"/>
    <mergeCell ref="U123:W124"/>
    <mergeCell ref="X123:Z124"/>
    <mergeCell ref="X121:Z122"/>
    <mergeCell ref="AA121:AC122"/>
    <mergeCell ref="AD121:AF122"/>
    <mergeCell ref="AG121:AI122"/>
    <mergeCell ref="AJ121:AL122"/>
    <mergeCell ref="AM121:AO122"/>
    <mergeCell ref="AS123:AU124"/>
    <mergeCell ref="C125:F126"/>
    <mergeCell ref="G125:K126"/>
    <mergeCell ref="L125:N126"/>
    <mergeCell ref="O125:Q126"/>
    <mergeCell ref="R125:T126"/>
    <mergeCell ref="U125:W126"/>
    <mergeCell ref="X125:Z126"/>
    <mergeCell ref="AA125:AC126"/>
    <mergeCell ref="AD125:AF126"/>
    <mergeCell ref="AA123:AC124"/>
    <mergeCell ref="AD123:AF124"/>
    <mergeCell ref="AG123:AI124"/>
    <mergeCell ref="AJ123:AL124"/>
    <mergeCell ref="AM123:AO124"/>
    <mergeCell ref="AP123:AR124"/>
    <mergeCell ref="AG125:AI126"/>
    <mergeCell ref="AJ125:AL126"/>
    <mergeCell ref="AM125:AO126"/>
    <mergeCell ref="AP125:AR126"/>
    <mergeCell ref="AS125:AU126"/>
    <mergeCell ref="C127:F128"/>
    <mergeCell ref="G127:K128"/>
    <mergeCell ref="L127:N128"/>
    <mergeCell ref="O127:Q128"/>
    <mergeCell ref="R127:T128"/>
    <mergeCell ref="AM127:AO128"/>
    <mergeCell ref="AP127:AR128"/>
    <mergeCell ref="AS127:AU128"/>
    <mergeCell ref="C129:F130"/>
    <mergeCell ref="G129:K130"/>
    <mergeCell ref="L129:N130"/>
    <mergeCell ref="O129:Q130"/>
    <mergeCell ref="R129:T130"/>
    <mergeCell ref="U129:W130"/>
    <mergeCell ref="X129:Z130"/>
    <mergeCell ref="U127:W128"/>
    <mergeCell ref="X127:Z128"/>
    <mergeCell ref="AA127:AC128"/>
    <mergeCell ref="AD127:AF128"/>
    <mergeCell ref="AG127:AI128"/>
    <mergeCell ref="AJ127:AL128"/>
    <mergeCell ref="AS129:AU130"/>
    <mergeCell ref="AA129:AC130"/>
    <mergeCell ref="AD129:AF130"/>
    <mergeCell ref="C131:F132"/>
    <mergeCell ref="G131:K132"/>
    <mergeCell ref="L131:N132"/>
    <mergeCell ref="O131:Q132"/>
    <mergeCell ref="R131:T132"/>
    <mergeCell ref="U131:W132"/>
    <mergeCell ref="X131:Z132"/>
    <mergeCell ref="AA131:AC132"/>
    <mergeCell ref="AD131:AF132"/>
    <mergeCell ref="AG129:AI130"/>
    <mergeCell ref="AJ129:AL130"/>
    <mergeCell ref="AM129:AO130"/>
    <mergeCell ref="AP129:AR130"/>
    <mergeCell ref="AG131:AI132"/>
    <mergeCell ref="AJ131:AL132"/>
    <mergeCell ref="AM131:AO132"/>
    <mergeCell ref="AP131:AR132"/>
    <mergeCell ref="AS131:AU132"/>
    <mergeCell ref="C133:F134"/>
    <mergeCell ref="G133:K134"/>
    <mergeCell ref="L133:N134"/>
    <mergeCell ref="O133:Q134"/>
    <mergeCell ref="R133:T134"/>
    <mergeCell ref="AM133:AO134"/>
    <mergeCell ref="AP133:AR134"/>
    <mergeCell ref="AS133:AU134"/>
    <mergeCell ref="B135:K136"/>
    <mergeCell ref="L135:N136"/>
    <mergeCell ref="O135:Q136"/>
    <mergeCell ref="R135:T136"/>
    <mergeCell ref="U135:W136"/>
    <mergeCell ref="X135:Z136"/>
    <mergeCell ref="AA135:AC136"/>
    <mergeCell ref="U133:W134"/>
    <mergeCell ref="X133:Z134"/>
    <mergeCell ref="AA133:AC134"/>
    <mergeCell ref="AD133:AF134"/>
    <mergeCell ref="AG133:AI134"/>
    <mergeCell ref="AJ133:AL134"/>
    <mergeCell ref="B137:K138"/>
    <mergeCell ref="L137:AI138"/>
    <mergeCell ref="AJ137:AL138"/>
    <mergeCell ref="AM137:AO138"/>
    <mergeCell ref="AP137:AR138"/>
    <mergeCell ref="AS137:AU138"/>
    <mergeCell ref="AD135:AF136"/>
    <mergeCell ref="AG135:AI136"/>
    <mergeCell ref="AJ135:AL136"/>
    <mergeCell ref="AM135:AO136"/>
    <mergeCell ref="AP135:AR136"/>
    <mergeCell ref="AS135:AU136"/>
    <mergeCell ref="AH151:AX151"/>
    <mergeCell ref="B152:F155"/>
    <mergeCell ref="G152:AD152"/>
    <mergeCell ref="AH152:AX152"/>
    <mergeCell ref="G153:J154"/>
    <mergeCell ref="K153:N154"/>
    <mergeCell ref="O153:R154"/>
    <mergeCell ref="S153:V154"/>
    <mergeCell ref="W153:Z154"/>
    <mergeCell ref="AA153:AD154"/>
    <mergeCell ref="AH155:AL155"/>
    <mergeCell ref="AM155:AO155"/>
    <mergeCell ref="AP155:AX155"/>
    <mergeCell ref="B156:F157"/>
    <mergeCell ref="G156:J157"/>
    <mergeCell ref="K156:N157"/>
    <mergeCell ref="O156:R157"/>
    <mergeCell ref="S156:V157"/>
    <mergeCell ref="W156:Z157"/>
    <mergeCell ref="AH153:AL153"/>
    <mergeCell ref="AM153:AX153"/>
    <mergeCell ref="AH154:AL154"/>
    <mergeCell ref="AM154:AO154"/>
    <mergeCell ref="AP154:AX154"/>
    <mergeCell ref="G155:J155"/>
    <mergeCell ref="K155:N155"/>
    <mergeCell ref="O155:R155"/>
    <mergeCell ref="S155:V155"/>
    <mergeCell ref="W155:Z155"/>
    <mergeCell ref="AA156:AD157"/>
    <mergeCell ref="AH156:AL156"/>
    <mergeCell ref="AM156:AO156"/>
    <mergeCell ref="AP156:AX156"/>
    <mergeCell ref="AH157:AL157"/>
    <mergeCell ref="AM157:AO157"/>
    <mergeCell ref="AP157:AX157"/>
    <mergeCell ref="AA155:AD155"/>
    <mergeCell ref="AH160:AL160"/>
    <mergeCell ref="AM160:AO160"/>
    <mergeCell ref="AP160:AX160"/>
    <mergeCell ref="AH161:AL161"/>
    <mergeCell ref="AM161:AO161"/>
    <mergeCell ref="AP161:AX161"/>
    <mergeCell ref="AH158:AL158"/>
    <mergeCell ref="AM158:AO158"/>
    <mergeCell ref="AP158:AX158"/>
    <mergeCell ref="AH159:AL159"/>
    <mergeCell ref="AM159:AO159"/>
    <mergeCell ref="AP159:AX159"/>
    <mergeCell ref="AH170:AL171"/>
    <mergeCell ref="AM170:AX171"/>
    <mergeCell ref="B176:F177"/>
    <mergeCell ref="G176:G177"/>
    <mergeCell ref="H176:W177"/>
    <mergeCell ref="B205:F206"/>
    <mergeCell ref="G205:G206"/>
    <mergeCell ref="H205:M206"/>
    <mergeCell ref="B163:AZ164"/>
    <mergeCell ref="AH167:AX167"/>
    <mergeCell ref="B168:F169"/>
    <mergeCell ref="G168:G169"/>
    <mergeCell ref="H168:W169"/>
    <mergeCell ref="AH168:AL169"/>
    <mergeCell ref="AM168:AX169"/>
    <mergeCell ref="AK211:AY212"/>
    <mergeCell ref="B213:F214"/>
    <mergeCell ref="G213:G214"/>
    <mergeCell ref="H213:M214"/>
    <mergeCell ref="N213:R214"/>
    <mergeCell ref="S213:S214"/>
    <mergeCell ref="T213:Y214"/>
    <mergeCell ref="Z213:AD214"/>
    <mergeCell ref="AE213:AE214"/>
    <mergeCell ref="AF213:AK214"/>
    <mergeCell ref="AL213:AP214"/>
    <mergeCell ref="AQ213:AQ214"/>
    <mergeCell ref="AR213:AW214"/>
    <mergeCell ref="T222:T223"/>
    <mergeCell ref="U222:Y223"/>
    <mergeCell ref="Z222:AA223"/>
    <mergeCell ref="AK220:AY221"/>
    <mergeCell ref="B222:C223"/>
    <mergeCell ref="D222:G223"/>
    <mergeCell ref="H222:H223"/>
    <mergeCell ref="I222:M223"/>
    <mergeCell ref="N222:O223"/>
    <mergeCell ref="P222:S223"/>
    <mergeCell ref="AL222:AM223"/>
    <mergeCell ref="AN222:AQ223"/>
    <mergeCell ref="AR222:AR223"/>
    <mergeCell ref="AS222:AW223"/>
    <mergeCell ref="AB222:AE223"/>
    <mergeCell ref="AF222:AF223"/>
    <mergeCell ref="AG222:AK223"/>
    <mergeCell ref="AS224:AW225"/>
    <mergeCell ref="B230:AZ231"/>
    <mergeCell ref="B237:K238"/>
    <mergeCell ref="L237:L238"/>
    <mergeCell ref="M237:W238"/>
    <mergeCell ref="T224:T225"/>
    <mergeCell ref="U224:Y225"/>
    <mergeCell ref="Z224:AA225"/>
    <mergeCell ref="AB224:AE225"/>
    <mergeCell ref="AF224:AF225"/>
    <mergeCell ref="AG224:AK225"/>
    <mergeCell ref="B224:C225"/>
    <mergeCell ref="D224:G225"/>
    <mergeCell ref="H224:H225"/>
    <mergeCell ref="I224:M225"/>
    <mergeCell ref="N224:O225"/>
    <mergeCell ref="P224:S225"/>
    <mergeCell ref="B252:K253"/>
    <mergeCell ref="L252:L253"/>
    <mergeCell ref="M252:W253"/>
    <mergeCell ref="B255:AY256"/>
    <mergeCell ref="C257:AY263"/>
    <mergeCell ref="C3:AS4"/>
    <mergeCell ref="Y247:AH248"/>
    <mergeCell ref="AI247:AI248"/>
    <mergeCell ref="AJ247:AT248"/>
    <mergeCell ref="B249:K250"/>
    <mergeCell ref="L249:L250"/>
    <mergeCell ref="M249:W250"/>
    <mergeCell ref="Y249:AH250"/>
    <mergeCell ref="AI249:AI250"/>
    <mergeCell ref="AJ249:AT250"/>
    <mergeCell ref="B245:K246"/>
    <mergeCell ref="L245:L246"/>
    <mergeCell ref="M245:W246"/>
    <mergeCell ref="B247:K248"/>
    <mergeCell ref="L247:L248"/>
    <mergeCell ref="M247:W248"/>
    <mergeCell ref="AL224:AM225"/>
    <mergeCell ref="AN224:AQ225"/>
    <mergeCell ref="AR224:AR225"/>
  </mergeCells>
  <phoneticPr fontId="4"/>
  <conditionalFormatting sqref="U9 M29 M82 M84 AL82 AL84 H168 H205 H213 T213 AF213 AR213 M237 I222">
    <cfRule type="containsBlanks" dxfId="87" priority="18">
      <formula>LEN(TRIM(H9))=0</formula>
    </cfRule>
  </conditionalFormatting>
  <conditionalFormatting sqref="M82:W85 AL82:AV85">
    <cfRule type="expression" dxfId="86" priority="16">
      <formula>COUNTIF($M$29,"*C*")</formula>
    </cfRule>
  </conditionalFormatting>
  <conditionalFormatting sqref="M90:W91">
    <cfRule type="notContainsBlanks" dxfId="85" priority="20">
      <formula>LEN(TRIM(M90))&gt;0</formula>
    </cfRule>
    <cfRule type="expression" dxfId="84" priority="21">
      <formula>COUNTIF($M$29,"*B*")</formula>
    </cfRule>
  </conditionalFormatting>
  <conditionalFormatting sqref="M90:W95">
    <cfRule type="expression" dxfId="83" priority="19">
      <formula>COUNTIF($M$29,"&lt;&gt;*B*")</formula>
    </cfRule>
  </conditionalFormatting>
  <conditionalFormatting sqref="H176:W177">
    <cfRule type="notContainsBlanks" dxfId="82" priority="15">
      <formula>LEN(TRIM(H176))&gt;0</formula>
    </cfRule>
    <cfRule type="expression" dxfId="81" priority="17">
      <formula>COUNTIF($H$168,"&lt;&gt;*利用しない*")</formula>
    </cfRule>
  </conditionalFormatting>
  <conditionalFormatting sqref="H176 H205 H213 T213 AF213 AR213 I222 U222 AG222 AS222 I224 U224 AG224 AS224">
    <cfRule type="expression" dxfId="80" priority="10">
      <formula>COUNTIF($H$168,"利用しない")</formula>
    </cfRule>
  </conditionalFormatting>
  <conditionalFormatting sqref="H213:M214 T213:Y214 AF213:AK214 AR213:AW214">
    <cfRule type="expression" dxfId="79" priority="14">
      <formula>COUNTIF($H$176,"*標準*")</formula>
    </cfRule>
  </conditionalFormatting>
  <conditionalFormatting sqref="H205:M206">
    <cfRule type="expression" dxfId="78" priority="13">
      <formula>COUNTIF($H$176,"*システム*")</formula>
    </cfRule>
  </conditionalFormatting>
  <conditionalFormatting sqref="M245:W250 AJ247:AT250 M252:W253">
    <cfRule type="expression" dxfId="77" priority="1">
      <formula>COUNTIF($M$237,"利用しない")</formula>
    </cfRule>
  </conditionalFormatting>
  <conditionalFormatting sqref="M245:W250 AJ247:AT250">
    <cfRule type="expression" dxfId="76" priority="12">
      <formula>COUNTIF($M$237,"&lt;&gt;利用しない")</formula>
    </cfRule>
  </conditionalFormatting>
  <conditionalFormatting sqref="L135:AU136">
    <cfRule type="expression" dxfId="75" priority="9">
      <formula>COUNTIF(L$113,"&lt;&gt;")</formula>
    </cfRule>
  </conditionalFormatting>
  <conditionalFormatting sqref="L135:AU136">
    <cfRule type="notContainsBlanks" dxfId="74" priority="8">
      <formula>LEN(TRIM(L135))&gt;0</formula>
    </cfRule>
  </conditionalFormatting>
  <conditionalFormatting sqref="AG80:AV81">
    <cfRule type="expression" dxfId="73" priority="6">
      <formula>COUNTIF($M$29,"*C*")</formula>
    </cfRule>
  </conditionalFormatting>
  <conditionalFormatting sqref="L119:AI120">
    <cfRule type="duplicateValues" dxfId="72" priority="7"/>
  </conditionalFormatting>
  <conditionalFormatting sqref="L115:AI116">
    <cfRule type="notContainsBlanks" dxfId="71" priority="4">
      <formula>LEN(TRIM(L115))&gt;0</formula>
    </cfRule>
    <cfRule type="expression" dxfId="70" priority="5">
      <formula>COUNTIF(L$113,"IP単体電話機アダプタ")</formula>
    </cfRule>
  </conditionalFormatting>
  <conditionalFormatting sqref="M245:W250 AJ247:AT250">
    <cfRule type="notContainsBlanks" dxfId="69" priority="11">
      <formula>LEN(TRIM(M245))&gt;0</formula>
    </cfRule>
  </conditionalFormatting>
  <dataValidations count="26">
    <dataValidation type="list" showInputMessage="1" showErrorMessage="1" sqref="M29:W30">
      <formula1>"ご利用構成Ａ（初期値）,ご利用構成B,ご利用構成C"</formula1>
    </dataValidation>
    <dataValidation type="list" allowBlank="1" showInputMessage="1" showErrorMessage="1" sqref="M90:W91">
      <formula1>$BC$135:$BC$140</formula1>
    </dataValidation>
    <dataValidation type="list" allowBlank="1" showInputMessage="1" showErrorMessage="1" sqref="H168:W169">
      <formula1>$BC$171:$BC$174</formula1>
    </dataValidation>
    <dataValidation type="list" allowBlank="1" showInputMessage="1" showErrorMessage="1" sqref="H176:W177">
      <formula1>IF(H168="留守番電話機能",動作モード,IF(H168="自動応答",動作モード,""))</formula1>
    </dataValidation>
    <dataValidation type="list" allowBlank="1" showInputMessage="1" showErrorMessage="1" sqref="H213:M214 T213:Y214 AF213:AK214 AR213:AW214">
      <formula1>IF($H$176="システム動作モード",有効無効,"")</formula1>
    </dataValidation>
    <dataValidation type="list" allowBlank="1" showInputMessage="1" showErrorMessage="1" sqref="M237:W238">
      <formula1>$BC$237:$BC$240</formula1>
    </dataValidation>
    <dataValidation type="list" allowBlank="1" showInputMessage="1" sqref="L123:AU134">
      <formula1>"　,着信する"</formula1>
    </dataValidation>
    <dataValidation type="list" allowBlank="1" showInputMessage="1" showErrorMessage="1" sqref="U113:AI114">
      <formula1>$BE$113:$BE$117</formula1>
    </dataValidation>
    <dataValidation type="list" allowBlank="1" sqref="H205:K206">
      <formula1>"5秒（初期値）,即時応答"</formula1>
    </dataValidation>
    <dataValidation type="list" allowBlank="1" showInputMessage="1" showErrorMessage="1" sqref="M96:W97">
      <formula1>"なし（デフォルト）,あり"</formula1>
    </dataValidation>
    <dataValidation type="list" allowBlank="1" showInputMessage="1" showErrorMessage="1" sqref="O121:AU122">
      <formula1>"発着信利用,着信専用,発信専用"</formula1>
    </dataValidation>
    <dataValidation type="list" allowBlank="1" showInputMessage="1" showErrorMessage="1" sqref="M92:W93 L137:AU138">
      <formula1>"なし（初期値）,あり"</formula1>
    </dataValidation>
    <dataValidation type="list" allowBlank="1" showInputMessage="1" showErrorMessage="1" sqref="L115:AI116">
      <formula1>"　,FAX,留守番電話装置,アナログ電話機,その他"</formula1>
    </dataValidation>
    <dataValidation type="list" allowBlank="1" showInputMessage="1" showErrorMessage="1" sqref="M245:W246">
      <formula1>"　,フレッツ・あずけ～るProプラン,フレッツ・あずけ～る"</formula1>
    </dataValidation>
    <dataValidation type="list" allowBlank="1" showInputMessage="1" showErrorMessage="1" sqref="L135:AU136">
      <formula1>$BC$135:$BC$141</formula1>
    </dataValidation>
    <dataValidation type="list" allowBlank="1" showInputMessage="1" showErrorMessage="1" sqref="M94:W95">
      <formula1>"発着信利用（初期値）,着信専用,発信専用"</formula1>
    </dataValidation>
    <dataValidation type="list" allowBlank="1" showInputMessage="1" showErrorMessage="1" sqref="L113:N114">
      <formula1>$BC$113:$BC$114</formula1>
    </dataValidation>
    <dataValidation type="list" allowBlank="1" showInputMessage="1" showErrorMessage="1" sqref="O113:T114">
      <formula1>$BD$113:$BD$116</formula1>
    </dataValidation>
    <dataValidation type="list" allowBlank="1" showInputMessage="1" showErrorMessage="1" sqref="G156:AD157">
      <formula1>$BC$154:$BC$169</formula1>
    </dataValidation>
    <dataValidation type="list" allowBlank="1" showInputMessage="1" showErrorMessage="1" sqref="AJ113:AU114">
      <formula1>$BF$113:$BF$117</formula1>
    </dataValidation>
    <dataValidation type="list" showInputMessage="1" showErrorMessage="1" sqref="L121:N122">
      <formula1>"発着信利用,着信専用,発信専用"</formula1>
    </dataValidation>
    <dataValidation type="list" showInputMessage="1" showErrorMessage="1" sqref="U9:AA10">
      <formula1>"YES"</formula1>
    </dataValidation>
    <dataValidation type="list" errorStyle="information" allowBlank="1" showInputMessage="1" showErrorMessage="1" error="DIYではリスト以外の内線番号は設定できません。" sqref="L119:AI120">
      <formula1>"10,11,12,13,14,15,16,17"</formula1>
    </dataValidation>
    <dataValidation type="list" allowBlank="1" showInputMessage="1" showErrorMessage="1" sqref="L117:AU118">
      <formula1>ダイヤル種別</formula1>
    </dataValidation>
    <dataValidation type="list" allowBlank="1" showInputMessage="1" showErrorMessage="1" sqref="I222:M225 U222:Y225 AG222:AK225 AS222:AW225">
      <formula1>ONOFF操作電話機</formula1>
    </dataValidation>
    <dataValidation imeMode="halfAlpha" allowBlank="1" showInputMessage="1" showErrorMessage="1" sqref="K17:W18 AH17:AT18 M247:W250 AJ247:AT250"/>
  </dataValidations>
  <pageMargins left="0.7" right="0.7" top="0.75" bottom="0.75" header="0.3" footer="0.3"/>
  <pageSetup paperSize="9" scale="26" fitToHeight="0" orientation="portrait" r:id="rId1"/>
  <rowBreaks count="2" manualBreakCount="2">
    <brk id="79" max="80" man="1"/>
    <brk id="162" max="80"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Group Box 1">
              <controlPr defaultSize="0" autoFill="0" autoPict="0">
                <anchor moveWithCells="1">
                  <from>
                    <xdr:col>5</xdr:col>
                    <xdr:colOff>45720</xdr:colOff>
                    <xdr:row>2</xdr:row>
                    <xdr:rowOff>0</xdr:rowOff>
                  </from>
                  <to>
                    <xdr:col>18</xdr:col>
                    <xdr:colOff>175260</xdr:colOff>
                    <xdr:row>3</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showInputMessage="1" showErrorMessage="1">
          <x14:formula1>
            <xm:f>リスト!$O$2:$O$10</xm:f>
          </x14:formula1>
          <xm:sqref>M82:W83</xm:sqref>
        </x14:dataValidation>
        <x14:dataValidation type="list" allowBlank="1" showInputMessage="1" showErrorMessage="1">
          <x14:formula1>
            <xm:f>リスト!$O$2:$O$7</xm:f>
          </x14:formula1>
          <xm:sqref>AL82:AV83</xm:sqref>
        </x14:dataValidation>
        <x14:dataValidation type="list" allowBlank="1" showInputMessage="1" showErrorMessage="1">
          <x14:formula1>
            <xm:f>リスト!$O$2:$O$9</xm:f>
          </x14:formula1>
          <xm:sqref>AL84:AV85 M84:W85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29</vt:i4>
      </vt:variant>
    </vt:vector>
  </HeadingPairs>
  <TitlesOfParts>
    <vt:vector size="40" baseType="lpstr">
      <vt:lpstr>リスト</vt:lpstr>
      <vt:lpstr>表紙</vt:lpstr>
      <vt:lpstr>01_DIYシート(新規)</vt:lpstr>
      <vt:lpstr>02_発着信・機器構成の変更（設定変更）</vt:lpstr>
      <vt:lpstr>03_ワンタッチダイヤルの登録(オプション)</vt:lpstr>
      <vt:lpstr>【参考】キーのご利用方法</vt:lpstr>
      <vt:lpstr>【記入例】表紙</vt:lpstr>
      <vt:lpstr>【記入例①】01_DIYシート(新規) </vt:lpstr>
      <vt:lpstr>【記入例②】01_DIYシート(新規) </vt:lpstr>
      <vt:lpstr>【記入例】02_発着信・機器構成の変更（設定変更）</vt:lpstr>
      <vt:lpstr>【記入例】03_ワンタッチダイヤルの登録(オプション)</vt:lpstr>
      <vt:lpstr>ONOFF操作電話機</vt:lpstr>
      <vt:lpstr>'【記入例】02_発着信・機器構成の変更（設定変更）'!Print_Area</vt:lpstr>
      <vt:lpstr>'【記入例】03_ワンタッチダイヤルの登録(オプション)'!Print_Area</vt:lpstr>
      <vt:lpstr>【記入例】表紙!Print_Area</vt:lpstr>
      <vt:lpstr>'【記入例①】01_DIYシート(新規) '!Print_Area</vt:lpstr>
      <vt:lpstr>'【記入例②】01_DIYシート(新規) '!Print_Area</vt:lpstr>
      <vt:lpstr>【参考】キーのご利用方法!Print_Area</vt:lpstr>
      <vt:lpstr>'01_DIYシート(新規)'!Print_Area</vt:lpstr>
      <vt:lpstr>'02_発着信・機器構成の変更（設定変更）'!Print_Area</vt:lpstr>
      <vt:lpstr>'03_ワンタッチダイヤルの登録(オプション)'!Print_Area</vt:lpstr>
      <vt:lpstr>表紙!Print_Area</vt:lpstr>
      <vt:lpstr>アナログ接続端末</vt:lpstr>
      <vt:lpstr>ダイヤル種別</vt:lpstr>
      <vt:lpstr>チェックボックス</vt:lpstr>
      <vt:lpstr>ワンタッチダイヤルキー</vt:lpstr>
      <vt:lpstr>希望時間帯</vt:lpstr>
      <vt:lpstr>機器種別</vt:lpstr>
      <vt:lpstr>呼び出し音</vt:lpstr>
      <vt:lpstr>事前連絡必要有無</vt:lpstr>
      <vt:lpstr>申込み内容</vt:lpstr>
      <vt:lpstr>電話番号</vt:lpstr>
      <vt:lpstr>'【記入例①】01_DIYシート(新規) '!動作モード</vt:lpstr>
      <vt:lpstr>'【記入例②】01_DIYシート(新規) '!動作モード</vt:lpstr>
      <vt:lpstr>動作モード</vt:lpstr>
      <vt:lpstr>動作モード②</vt:lpstr>
      <vt:lpstr>内線番号</vt:lpstr>
      <vt:lpstr>配線工事有無</vt:lpstr>
      <vt:lpstr>変更フラグ</vt:lpstr>
      <vt:lpstr>有効無効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Tsuji Masahiko</dc:creator>
  <cp:lastModifiedBy>山岸 武志</cp:lastModifiedBy>
  <cp:lastPrinted>2019-07-11T01:28:22Z</cp:lastPrinted>
  <dcterms:created xsi:type="dcterms:W3CDTF">2018-01-26T03:36:40Z</dcterms:created>
  <dcterms:modified xsi:type="dcterms:W3CDTF">2021-09-07T01:40:16Z</dcterms:modified>
</cp:coreProperties>
</file>